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Adv. • Frontier 15 • Gol • Montana • Kombi • HR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=HYPERLINK("https://leilaoonline.com.br/lote/detalhe/54534", "001")</f>
      </c>
      <c r="B11" s="4" t="s">
        <f>=HYPERLINK("https://leilaoonline.com.br/lote/detalhe/54534", "FIAT/WEEKEND ATRACTIVE; 2016/2017, PRATA, ALCO./GASOL., FROTA 868 -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19.600,00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=HYPERLINK("https://leilaoonline.com.br/lote/detalhe/54535", "002")</f>
      </c>
      <c r="B12" s="4" t="s">
        <f>=HYPERLINK("https://leilaoonline.com.br/lote/detalhe/54535", "FIAT/WEEKEND ATRACTIVE; 2016/2017, PRATA, ALCO./GASOL., FROTA 788 - FUNCIONANDO")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=HYPERLINK("https://leilaoonline.com.br/lote/detalhe/54546", "003")</f>
      </c>
      <c r="B13" s="4" t="s">
        <f>=HYPERLINK("https://leilaoonline.com.br/lote/detalhe/54546", "VW; GOL 1.0 GIV; 2011/2011; PRATA; ALCO./GASOL; FROTA 169-22-05-2020 -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=HYPERLINK("https://leilaoonline.com.br/lote/detalhe/54536", "004")</f>
      </c>
      <c r="B14" s="4" t="s">
        <f>=HYPERLINK("https://leilaoonline.com.br/lote/detalhe/54536", "ÔNIBUS, VW INDUSCAR APACHE, 2008/2008, BRANCO; DIESEL - FROTA 103 -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31.750,00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=HYPERLINK("https://leilaoonline.com.br/lote/detalhe/54537", "005")</f>
      </c>
      <c r="B15" s="4" t="s">
        <f>=HYPERLINK("https://leilaoonline.com.br/lote/detalhe/54537", "FIAT/WEEKEND ATRACTIVE; 2016/2016, PRATA, ALCO./GASOL., FROTA 707 -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=HYPERLINK("https://leilaoonline.com.br/lote/detalhe/53466", "006")</f>
      </c>
      <c r="B16" s="4" t="s">
        <f>=HYPERLINK("https://leilaoonline.com.br/lote/detalhe/53466", "FIAT/ PALIO WEEKEND ATRACTIVE; 2016/2017, PRATA, ALCO./GASOL., FROTA 078 - FUNCIONANDO")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18.750,00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=HYPERLINK("https://leilaoonline.com.br/lote/detalhe/53465", "007")</f>
      </c>
      <c r="B17" s="4" t="s">
        <f>=HYPERLINK("https://leilaoonline.com.br/lote/detalhe/53465", "FIAT/WEEKEND ATRACTIVE; 2016/2017, PRATA, ALCO./GASOL., FROTA 088 - FUNCIONANDO")</f>
      </c>
      <c r="C17" s="4" t="inlineStr">
        <is>
          <t>Não vendido</t>
        </is>
      </c>
      <c r="D17" s="4" t="inlineStr">
        <is>
          <t>38</t>
        </is>
      </c>
      <c r="E17" s="5" t="inlineStr">
        <is>
          <t>19.000,00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=HYPERLINK("https://leilaoonline.com.br/lote/detalhe/53457", "008")</f>
      </c>
      <c r="B18" s="4" t="s">
        <f>=HYPERLINK("https://leilaoonline.com.br/lote/detalhe/53457", "FORD; RANGER XLT 12P; 2009/2009; PRETA; DIESEL - FUNCIONANDO")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29.750,00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=HYPERLINK("https://leilaoonline.com.br/lote/detalhe/54539", "009")</f>
      </c>
      <c r="B19" s="4" t="s">
        <f>=HYPERLINK("https://leilaoonline.com.br/lote/detalhe/54539", "FIAT/WEEKEND ATRACTIVE; 2016/2017, PRATA, ALCO./GASOL., FROTA 508 - FUNCIONANDO")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=HYPERLINK("https://leilaoonline.com.br/lote/detalhe/53455", "010")</f>
      </c>
      <c r="B20" s="4" t="s">
        <f>=HYPERLINK("https://leilaoonline.com.br/lote/detalhe/53455", "NISSAN; FRONTIER S, 4X4, 2014/2015, FANTASIA; DIESEL; FUNCIONANDO, IPVA 2020 PAGO, FROTA 104-22-05-2020")</f>
      </c>
      <c r="C20" s="4" t="inlineStr">
        <is>
          <t>Não vendido</t>
        </is>
      </c>
      <c r="D20" s="4" t="inlineStr">
        <is>
          <t>65</t>
        </is>
      </c>
      <c r="E20" s="5" t="inlineStr">
        <is>
          <t>41.500,00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=HYPERLINK("https://leilaoonline.com.br/lote/detalhe/54540", "011")</f>
      </c>
      <c r="B21" s="4" t="s">
        <f>=HYPERLINK("https://leilaoonline.com.br/lote/detalhe/54540", "FIAT/WEEKEND ATRACTIVE; 2016/2017, PRATA, ALCO./GASOL., FROTA 868 - FUNCIONANDO")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22.250,00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=HYPERLINK("https://leilaoonline.com.br/lote/detalhe/54541", "012")</f>
      </c>
      <c r="B22" s="4" t="s">
        <f>=HYPERLINK("https://leilaoonline.com.br/lote/detalhe/54541", "FIAT/ DOBLO ESSESNCE 7L E; 2017, PRATA, ALCO./GASOL., FROTA 229 - FUNCIONANDO")</f>
      </c>
      <c r="C22" s="4" t="inlineStr">
        <is>
          <t>Vendido</t>
        </is>
      </c>
      <c r="D22" s="4" t="inlineStr">
        <is>
          <t>30</t>
        </is>
      </c>
      <c r="E22" s="5" t="inlineStr">
        <is>
          <t>24.750,00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=HYPERLINK("https://leilaoonline.com.br/lote/detalhe/54549", "013")</f>
      </c>
      <c r="B23" s="4" t="s">
        <f>=HYPERLINK("https://leilaoonline.com.br/lote/detalhe/54549", "VW; TOUAREG 3.6 V6; 2011/2011; PRATA; GASOLINA - FUNCIONANDO")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46.000,00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=HYPERLINK("https://leilaoonline.com.br/lote/detalhe/53456", "014")</f>
      </c>
      <c r="B24" s="4" t="s">
        <f>=HYPERLINK("https://leilaoonline.com.br/lote/detalhe/53456", "FIAT PALIO WEEKEND ATTRATIVE ANO 2016 MOD 2017, COR PRATA, FLEX, FROTA 048 - FUNCIONANDO")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19.000,00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=HYPERLINK("https://leilaoonline.com.br/lote/detalhe/53459", "015")</f>
      </c>
      <c r="B25" s="4" t="s">
        <f>=HYPERLINK("https://leilaoonline.com.br/lote/detalhe/53459", " FIAT PALIO WEEKEND ATTRATIVE ANO 2016 MOD 2017, COR PRATA, FLEX, FROTA 358 - FUNCIONANDO")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19.000,00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=HYPERLINK("https://leilaoonline.com.br/lote/detalhe/54641", "016")</f>
      </c>
      <c r="B26" s="4" t="s">
        <f>=HYPERLINK("https://leilaoonline.com.br/lote/detalhe/54641", "VW; KOMBI; 2012/2012; BRANCA; ALCO./GASOL. - FROTA 334 -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18.500,00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=HYPERLINK("https://leilaoonline.com.br/lote/detalhe/53547", "019")</f>
      </c>
      <c r="B27" s="4" t="s">
        <f>=HYPERLINK("https://leilaoonline.com.br/lote/detalhe/53547", "FIAT/WEEKEND ADVENTURE; 2015/2016, BRANCA, ALCO./GASOL., FROTA 686 -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23.000,00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=HYPERLINK("https://leilaoonline.com.br/lote/detalhe/54542", "020")</f>
      </c>
      <c r="B28" s="4" t="s">
        <f>=HYPERLINK("https://leilaoonline.com.br/lote/detalhe/54542", "FIAT/ WEEKEND ATRACTIVE; 2016/2017, PRATA, ALCO./GASOL., FROTA 118 -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18.900,00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=HYPERLINK("https://leilaoonline.com.br/lote/detalhe/53546", "021")</f>
      </c>
      <c r="B29" s="4" t="s">
        <f>=HYPERLINK("https://leilaoonline.com.br/lote/detalhe/53546", "FIAT/ WEEKEND ADVENTURE; 2015/2016, BRANCA, ALCO./GASOL., FROTA 126 - FUNCIONANDO")</f>
      </c>
      <c r="C29" s="4" t="inlineStr">
        <is>
          <t>Vendido</t>
        </is>
      </c>
      <c r="D29" s="4" t="inlineStr">
        <is>
          <t>64</t>
        </is>
      </c>
      <c r="E29" s="5" t="inlineStr">
        <is>
          <t>24.016,00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=HYPERLINK("https://leilaoonline.com.br/lote/detalhe/53545", "022")</f>
      </c>
      <c r="B30" s="4" t="s">
        <f>=HYPERLINK("https://leilaoonline.com.br/lote/detalhe/53545", "FIAT/ WEEKEND ADVENTURE; 2015/2016, BRANCA, ALCO./GASOL., FROTA 936 - FUNCIONANDO")</f>
      </c>
      <c r="C30" s="4" t="inlineStr">
        <is>
          <t>Vendido</t>
        </is>
      </c>
      <c r="D30" s="4" t="inlineStr">
        <is>
          <t>45</t>
        </is>
      </c>
      <c r="E30" s="5" t="inlineStr">
        <is>
          <t>23.600,00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=HYPERLINK("https://leilaoonline.com.br/lote/detalhe/54545", "023")</f>
      </c>
      <c r="B31" s="4" t="s">
        <f>=HYPERLINK("https://leilaoonline.com.br/lote/detalhe/54545", "HYUNDAI / TUCSON GLSB, 2012/2013 AUTOMÁTICO, GASOLINA; PLACA FINAL 29")</f>
      </c>
      <c r="C31" s="4" t="inlineStr">
        <is>
          <t>Vendido</t>
        </is>
      </c>
      <c r="D31" s="4" t="inlineStr">
        <is>
          <t>25</t>
        </is>
      </c>
      <c r="E31" s="5" t="inlineStr">
        <is>
          <t>20.750,00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=HYPERLINK("https://leilaoonline.com.br/lote/detalhe/54547", "027")</f>
      </c>
      <c r="B32" s="4" t="s">
        <f>=HYPERLINK("https://leilaoonline.com.br/lote/detalhe/54547", "FORD; TRST, MODIFICAR TP, 2010/2011, BRANCA; DIESEL; FROTA 541")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17.500,00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=HYPERLINK("https://leilaoonline.com.br/lote/detalhe/53460", "030")</f>
      </c>
      <c r="B33" s="4" t="s">
        <f>=HYPERLINK("https://leilaoonline.com.br/lote/detalhe/53460", "ÔNIBUS, VW INDUSCAR APACHE, 2008/2008, BRANCO; DIESEL - FROTA 603 - FUNCIONANDO")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20.600,00</t>
        </is>
      </c>
      <c r="F33" s="4" t="inlineStr">
        <is>
          <t>550.00</t>
        </is>
      </c>
    </row>
    <row collapsed="false" customFormat="false" customHeight="false" hidden="false" ht="12.1" outlineLevel="0" r="34">
      <c r="A34" s="5" t="s">
        <f>=HYPERLINK("https://leilaoonline.com.br/lote/detalhe/53467", "049")</f>
      </c>
      <c r="B34" s="4" t="s">
        <f>=HYPERLINK("https://leilaoonline.com.br/lote/detalhe/53467", "GM; ASTRA SEDAN CD; 2003/2004; AZUL; GASOLINA - FUNCIONANDO")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11.000,00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=HYPERLINK("https://leilaoonline.com.br/lote/detalhe/53461", "050")</f>
      </c>
      <c r="B35" s="4" t="s">
        <f>=HYPERLINK("https://leilaoonline.com.br/lote/detalhe/53461", "HYUNDAI; HR HDB; 2007/2008; BRANCA; DIESEL - FUNCIONANDO")</f>
      </c>
      <c r="C35" s="4" t="inlineStr">
        <is>
          <t>Não vendido</t>
        </is>
      </c>
      <c r="D35" s="4" t="inlineStr">
        <is>
          <t>18</t>
        </is>
      </c>
      <c r="E35" s="5" t="inlineStr">
        <is>
          <t>24.500,00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=HYPERLINK("https://leilaoonline.com.br/lote/detalhe/53454", "051")</f>
      </c>
      <c r="B36" s="4" t="s">
        <f>=HYPERLINK("https://leilaoonline.com.br/lote/detalhe/53454", "VOLKSWAGEN; JETTA VARIANT; 2010/2010; PRETA; GASOLINA - FUNCIONANDO - BLINDADO")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=HYPERLINK("https://leilaoonline.com.br/lote/detalhe/53463", "052")</f>
      </c>
      <c r="B37" s="4" t="s">
        <f>=HYPERLINK("https://leilaoonline.com.br/lote/detalhe/53463", "VOLKSWAGEN; KOMBI FURGÃO; 2006/2006; ALCO/GASOL. - FUNCIONANDO")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13.650,00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=HYPERLINK("https://leilaoonline.com.br/lote/detalhe/53453", "054")</f>
      </c>
      <c r="B38" s="4" t="s">
        <f>=HYPERLINK("https://leilaoonline.com.br/lote/detalhe/53453", "SUBARU; SVX 3.3 CUPÊ 4X4 AUT; 1993; PRETA; GASOLINA - FUNCIONANDO")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14.500,00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=HYPERLINK("https://leilaoonline.com.br/lote/detalhe/53462", "055")</f>
      </c>
      <c r="B39" s="4" t="s">
        <f>=HYPERLINK("https://leilaoonline.com.br/lote/detalhe/53462", "GM; MONTANA CONQUEST; 2005/2005; BRANCA; ALCO./GASOL. - FUNCIONANDO")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11.650,00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=HYPERLINK("https://leilaoonline.com.br/lote/detalhe/53533", "100")</f>
      </c>
      <c r="B40" s="4" t="s">
        <f>=HYPERLINK("https://leilaoonline.com.br/lote/detalhe/53533", "GM; ASTRA GL SEDAN; 2000/2000; PRATA; GASOLINA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6.850,00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=HYPERLINK("https://leilaoonline.com.br/lote/detalhe/53458", "103")</f>
      </c>
      <c r="B41" s="4" t="s">
        <f>=HYPERLINK("https://leilaoonline.com.br/lote/detalhe/53458", "CHEVROLET; MONTANA LS; 2011/2012; CINZA; ALCO./GASOL. - FUNCIONANDO - IPVA 2020 PAGO")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16.750,00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=HYPERLINK("https://leilaoonline.com.br/lote/detalhe/54538", "104")</f>
      </c>
      <c r="B42" s="4" t="s">
        <f>=HYPERLINK("https://leilaoonline.com.br/lote/detalhe/54538", "FIAT/WEEKEND ATRACTIVE; 2016/2017, PRATA, ALCO./GASOL., FROTA 508 -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18.800,00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=HYPERLINK("https://leilaoonline.com.br/lote/detalhe/54548", "105")</f>
      </c>
      <c r="B43" s="4" t="s">
        <f>=HYPERLINK("https://leilaoonline.com.br/lote/detalhe/54548", "FORD; TRST, MODIFICAR TP, 2010/2011, BRANCA; DIESEL; FROTA 071")</f>
      </c>
      <c r="C43" s="4" t="inlineStr">
        <is>
          <t>Não vendido</t>
        </is>
      </c>
      <c r="D43" s="4" t="inlineStr">
        <is>
          <t>10</t>
        </is>
      </c>
      <c r="E43" s="5" t="inlineStr">
        <is>
          <t>15.250,00</t>
        </is>
      </c>
      <c r="F4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2026-07-14T03:59:46.00Z</dcterms:created>
  <dc:creator>Tellks Tecnologia</dc:creator>
  <cp:revision>0</cp:revision>
</cp:coreProperties>
</file>