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• Puxada Costas • Remada • Maq. Supino • Bike • Pulley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=HYPERLINK("https://leilaoonline.com.br/lote/detalhe/49034", "3713")</f>
      </c>
      <c r="B11" s="4" t="s">
        <f>=HYPERLINK("https://leilaoonline.com.br/lote/detalhe/49034", " REMADA NA MAQUINA PR 2060")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=HYPERLINK("https://leilaoonline.com.br/lote/detalhe/49033", "3715")</f>
      </c>
      <c r="B12" s="4" t="s">
        <f>=HYPERLINK("https://leilaoonline.com.br/lote/detalhe/49033", " REMADA BAIXA - GERVASPORT")</f>
      </c>
      <c r="C12" s="4" t="inlineStr">
        <is>
          <t>Vendido</t>
        </is>
      </c>
      <c r="D12" s="4" t="inlineStr">
        <is>
          <t>9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=HYPERLINK("https://leilaoonline.com.br/lote/detalhe/49042", "3744")</f>
      </c>
      <c r="B13" s="4" t="s">
        <f>=HYPERLINK("https://leilaoonline.com.br/lote/detalhe/49042", " BANCO EXTENSOR")</f>
      </c>
      <c r="C13" s="4" t="inlineStr">
        <is>
          <t>Vendido</t>
        </is>
      </c>
      <c r="D13" s="4" t="inlineStr">
        <is>
          <t>13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=HYPERLINK("https://leilaoonline.com.br/lote/detalhe/49031", "3762")</f>
      </c>
      <c r="B14" s="4" t="s">
        <f>=HYPERLINK("https://leilaoonline.com.br/lote/detalhe/49031", " CROSS OVER LATERAL COR CINZA")</f>
      </c>
      <c r="C14" s="4" t="inlineStr">
        <is>
          <t>Vendido</t>
        </is>
      </c>
      <c r="D14" s="4" t="inlineStr">
        <is>
          <t>44</t>
        </is>
      </c>
      <c r="E14" s="5" t="inlineStr">
        <is>
          <t>2.500,00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=HYPERLINK("https://leilaoonline.com.br/lote/detalhe/49041", "3764")</f>
      </c>
      <c r="B15" s="4" t="s">
        <f>=HYPERLINK("https://leilaoonline.com.br/lote/detalhe/49041", " BIKE TECNO GYM CYCLE 5500")</f>
      </c>
      <c r="C15" s="4" t="inlineStr">
        <is>
          <t>Vendido</t>
        </is>
      </c>
      <c r="D15" s="4" t="inlineStr">
        <is>
          <t>5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=HYPERLINK("https://leilaoonline.com.br/lote/detalhe/49038", "3805")</f>
      </c>
      <c r="B16" s="4" t="s">
        <f>=HYPERLINK("https://leilaoonline.com.br/lote/detalhe/49038", " REMADA BAIXA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=HYPERLINK("https://leilaoonline.com.br/lote/detalhe/49026", "3831")</f>
      </c>
      <c r="B17" s="4" t="s">
        <f>=HYPERLINK("https://leilaoonline.com.br/lote/detalhe/49026", " MAQUINA DE SUPINO")</f>
      </c>
      <c r="C17" s="4" t="inlineStr">
        <is>
          <t>Vendido</t>
        </is>
      </c>
      <c r="D17" s="4" t="inlineStr">
        <is>
          <t>9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=HYPERLINK("https://leilaoonline.com.br/lote/detalhe/49037", "4795")</f>
      </c>
      <c r="B18" s="4" t="s">
        <f>=HYPERLINK("https://leilaoonline.com.br/lote/detalhe/49037", " REMADA BAIXA")</f>
      </c>
      <c r="C18" s="4" t="inlineStr">
        <is>
          <t>Vendido</t>
        </is>
      </c>
      <c r="D18" s="4" t="inlineStr">
        <is>
          <t>6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=HYPERLINK("https://leilaoonline.com.br/lote/detalhe/49027", "5000")</f>
      </c>
      <c r="B19" s="4" t="s">
        <f>=HYPERLINK("https://leilaoonline.com.br/lote/detalhe/49027", " PULLEY ALTO COM REMADA BAIXA")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1.350,00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=HYPERLINK("https://leilaoonline.com.br/lote/detalhe/49028", "5585")</f>
      </c>
      <c r="B20" s="4" t="s">
        <f>=HYPERLINK("https://leilaoonline.com.br/lote/detalhe/49028", " REMADA BAIXA ")</f>
      </c>
      <c r="C20" s="4" t="inlineStr">
        <is>
          <t>Vendido</t>
        </is>
      </c>
      <c r="D20" s="4" t="inlineStr">
        <is>
          <t>3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=HYPERLINK("https://leilaoonline.com.br/lote/detalhe/50230", "5655")</f>
      </c>
      <c r="B21" s="4" t="s">
        <f>=HYPERLINK("https://leilaoonline.com.br/lote/detalhe/50230", " DUAL PULLEY E 1 BANCO RETO")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=HYPERLINK("https://leilaoonline.com.br/lote/detalhe/49029", "5784")</f>
      </c>
      <c r="B22" s="4" t="s">
        <f>=HYPERLINK("https://leilaoonline.com.br/lote/detalhe/49029", " PUXADA DE COSTA")</f>
      </c>
      <c r="C22" s="4" t="inlineStr">
        <is>
          <t>Vendido</t>
        </is>
      </c>
      <c r="D22" s="4" t="inlineStr">
        <is>
          <t>21</t>
        </is>
      </c>
      <c r="E22" s="5" t="inlineStr">
        <is>
          <t>1.150,00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=HYPERLINK("https://leilaoonline.com.br/lote/detalhe/49030", "5788")</f>
      </c>
      <c r="B23" s="4" t="s">
        <f>=HYPERLINK("https://leilaoonline.com.br/lote/detalhe/49030", " PUXADA COSTAS")</f>
      </c>
      <c r="C23" s="4" t="inlineStr">
        <is>
          <t>Vendido</t>
        </is>
      </c>
      <c r="D23" s="4" t="inlineStr">
        <is>
          <t>15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=HYPERLINK("https://leilaoonline.com.br/lote/detalhe/49035", "5790")</f>
      </c>
      <c r="B24" s="4" t="s">
        <f>=HYPERLINK("https://leilaoonline.com.br/lote/detalhe/49035", " PUXADA DE COSTA")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1.100,00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=HYPERLINK("https://leilaoonline.com.br/lote/detalhe/49039", "24101")</f>
      </c>
      <c r="B25" s="4" t="s">
        <f>=HYPERLINK("https://leilaoonline.com.br/lote/detalhe/49039", " ROTARY TORSO")</f>
      </c>
      <c r="C25" s="4" t="inlineStr">
        <is>
          <t>Vendido</t>
        </is>
      </c>
      <c r="D25" s="4" t="inlineStr">
        <is>
          <t>3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=HYPERLINK("https://leilaoonline.com.br/lote/detalhe/49043", "24106")</f>
      </c>
      <c r="B26" s="4" t="s">
        <f>=HYPERLINK("https://leilaoonline.com.br/lote/detalhe/49043", " BANCO SCOOT")</f>
      </c>
      <c r="C26" s="4" t="inlineStr">
        <is>
          <t>Vendido</t>
        </is>
      </c>
      <c r="D26" s="4" t="inlineStr">
        <is>
          <t>5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=HYPERLINK("https://leilaoonline.com.br/lote/detalhe/49036", "24108")</f>
      </c>
      <c r="B27" s="4" t="s">
        <f>=HYPERLINK("https://leilaoonline.com.br/lote/detalhe/49036", " SUPINO RETO E INCLINADO")</f>
      </c>
      <c r="C27" s="4" t="inlineStr">
        <is>
          <t>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=HYPERLINK("https://leilaoonline.com.br/lote/detalhe/50231", "24109")</f>
      </c>
      <c r="B28" s="4" t="s">
        <f>=HYPERLINK("https://leilaoonline.com.br/lote/detalhe/50231", " SUPINO RETO E INCLINADO")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=HYPERLINK("https://leilaoonline.com.br/lote/detalhe/49040", "24115")</f>
      </c>
      <c r="B29" s="4" t="s">
        <f>=HYPERLINK("https://leilaoonline.com.br/lote/detalhe/49040", " BIKE  VER MASTER COR AMARELA")</f>
      </c>
      <c r="C29" s="4" t="inlineStr">
        <is>
          <t>Vendido</t>
        </is>
      </c>
      <c r="D29" s="4" t="inlineStr">
        <is>
          <t>2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=HYPERLINK("https://leilaoonline.com.br/lote/detalhe/49032", "24118")</f>
      </c>
      <c r="B30" s="4" t="s">
        <f>=HYPERLINK("https://leilaoonline.com.br/lote/detalhe/49032", " BANCO ABDOMINAL")</f>
      </c>
      <c r="C30" s="4" t="inlineStr">
        <is>
          <t>Vendido</t>
        </is>
      </c>
      <c r="D30" s="4" t="inlineStr">
        <is>
          <t>4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=HYPERLINK("https://leilaoonline.com.br/lote/detalhe/50232", "24121")</f>
      </c>
      <c r="B31" s="4" t="s">
        <f>=HYPERLINK("https://leilaoonline.com.br/lote/detalhe/50232", " BANCO 090")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2026-04-19T06:05:16.00Z</dcterms:created>
  <dc:creator>Tellks Tecnologia</dc:creator>
  <cp:revision>0</cp:revision>
</cp:coreProperties>
</file>