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24 Caminhões • MBenz 1113, 1313, 1518, 1516, 1718, 1929, 1933, 2013 • Volvo NL 10 340 e Ou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12/03/2020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=HYPERLINK("https://leilaoonline.com.br/lote/detalhe/43746", "13046")</f>
      </c>
      <c r="B11" s="4" t="s">
        <f>=HYPERLINK("https://leilaoonline.com.br/lote/detalhe/43746", "MB L 1518 6X2 3 EIXOS, ANO 1988, COR BEGE - (veja especificações)")</f>
      </c>
      <c r="C11" s="4" t="inlineStr">
        <is>
          <t>Não vendido</t>
        </is>
      </c>
      <c r="D11" s="4" t="inlineStr">
        <is>
          <t>59</t>
        </is>
      </c>
      <c r="E11" s="5" t="inlineStr">
        <is>
          <t>22.000,00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=HYPERLINK("https://leilaoonline.com.br/lote/detalhe/43747", "13047")</f>
      </c>
      <c r="B12" s="4" t="s">
        <f>=HYPERLINK("https://leilaoonline.com.br/lote/detalhe/43747", "MB L 1516 6X2 3 EIXOS, ANO 1975, COR AMARELA (veja especificações)LOC. SÃO BERNARDO")</f>
      </c>
      <c r="C12" s="4" t="inlineStr">
        <is>
          <t>Vendido</t>
        </is>
      </c>
      <c r="D12" s="4" t="inlineStr">
        <is>
          <t>29</t>
        </is>
      </c>
      <c r="E12" s="5" t="inlineStr">
        <is>
          <t>21.000,00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=HYPERLINK("https://leilaoonline.com.br/lote/detalhe/43748", "13048")</f>
      </c>
      <c r="B13" s="4" t="s">
        <f>=HYPERLINK("https://leilaoonline.com.br/lote/detalhe/43748", "MB CARA CHATA 1718 6X2, ANO 1991 COR AZUL - (veja especificações) LOC. SÃO BERNARDO")</f>
      </c>
      <c r="C13" s="4" t="inlineStr">
        <is>
          <t>Vendido</t>
        </is>
      </c>
      <c r="D13" s="4" t="inlineStr">
        <is>
          <t>58</t>
        </is>
      </c>
      <c r="E13" s="5" t="inlineStr">
        <is>
          <t>31.250,00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=HYPERLINK("https://leilaoonline.com.br/lote/detalhe/43749", "13049")</f>
      </c>
      <c r="B14" s="4" t="s">
        <f>=HYPERLINK("https://leilaoonline.com.br/lote/detalhe/43749", "VOLVO NL 12 360 TB IC 4X2, ANO 1993, COR BRANCA - (veja especificações)")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=HYPERLINK("https://leilaoonline.com.br/lote/detalhe/43751", "13050")</f>
      </c>
      <c r="B15" s="4" t="s">
        <f>=HYPERLINK("https://leilaoonline.com.br/lote/detalhe/43751", "MB L 1518 6X2 3 EIXOS, ANO 1988 COR AZUL (veja especificações)")</f>
      </c>
      <c r="C15" s="4" t="inlineStr">
        <is>
          <t>Não vendido</t>
        </is>
      </c>
      <c r="D15" s="4" t="inlineStr">
        <is>
          <t>83</t>
        </is>
      </c>
      <c r="E15" s="5" t="inlineStr">
        <is>
          <t>41.250,00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=HYPERLINK("https://leilaoonline.com.br/lote/detalhe/43752", "13051")</f>
      </c>
      <c r="B16" s="4" t="s">
        <f>=HYPERLINK("https://leilaoonline.com.br/lote/detalhe/43752", "MB L 1313 6X2 3 EIXOS, ANO 1981 COR VERMELHA (veja especificações)")</f>
      </c>
      <c r="C16" s="4" t="inlineStr">
        <is>
          <t>Não vendido</t>
        </is>
      </c>
      <c r="D16" s="4" t="inlineStr">
        <is>
          <t>13</t>
        </is>
      </c>
      <c r="E16" s="5" t="inlineStr">
        <is>
          <t>12.500,00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=HYPERLINK("https://leilaoonline.com.br/lote/detalhe/43753", "13052")</f>
      </c>
      <c r="B17" s="4" t="s">
        <f>=HYPERLINK("https://leilaoonline.com.br/lote/detalhe/43753", "MB L 2013 6X2 3 EIXOS, ANO 1977, COR VERMELHA  (veja especificações)LOC.SÃO BERNARDO ")</f>
      </c>
      <c r="C17" s="4" t="inlineStr">
        <is>
          <t>Vendido</t>
        </is>
      </c>
      <c r="D17" s="4" t="inlineStr">
        <is>
          <t>21</t>
        </is>
      </c>
      <c r="E17" s="5" t="inlineStr">
        <is>
          <t>18.000,00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=HYPERLINK("https://leilaoonline.com.br/lote/detalhe/43754", "13053")</f>
      </c>
      <c r="B18" s="4" t="s">
        <f>=HYPERLINK("https://leilaoonline.com.br/lote/detalhe/43754", "MB LA 1113 6X2, ANO 1973, COR AZUL (veja especificações)LOC. SÃO BERNARDO")</f>
      </c>
      <c r="C18" s="4" t="inlineStr">
        <is>
          <t>Vendido</t>
        </is>
      </c>
      <c r="D18" s="4" t="inlineStr">
        <is>
          <t>15</t>
        </is>
      </c>
      <c r="E18" s="5" t="inlineStr">
        <is>
          <t>13.500,00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=HYPERLINK("https://leilaoonline.com.br/lote/detalhe/43755", "13054")</f>
      </c>
      <c r="B19" s="4" t="s">
        <f>=HYPERLINK("https://leilaoonline.com.br/lote/detalhe/43755", "MB LS 1519 6X2 3 EIXOS, ANO 1983, COR AMARELA  (veja especificações) LOC. SÃO BERNARDO")</f>
      </c>
      <c r="C19" s="4" t="inlineStr">
        <is>
          <t>Vendido</t>
        </is>
      </c>
      <c r="D19" s="4" t="inlineStr">
        <is>
          <t>3</t>
        </is>
      </c>
      <c r="E19" s="5" t="inlineStr">
        <is>
          <t>13.500,00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=HYPERLINK("https://leilaoonline.com.br/lote/detalhe/43756", "13055")</f>
      </c>
      <c r="B20" s="4" t="s">
        <f>=HYPERLINK("https://leilaoonline.com.br/lote/detalhe/43756", "MB LS 1519 6X2, ANO 1978, COR LARANJA  (veja especificações) LOC. SÃO BERNARDO")</f>
      </c>
      <c r="C20" s="4" t="inlineStr">
        <is>
          <t>Vendido</t>
        </is>
      </c>
      <c r="D20" s="4" t="inlineStr">
        <is>
          <t>27</t>
        </is>
      </c>
      <c r="E20" s="5" t="inlineStr">
        <is>
          <t>19.500,00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=HYPERLINK("https://leilaoonline.com.br/lote/detalhe/43757", "13056")</f>
      </c>
      <c r="B21" s="4" t="s">
        <f>=HYPERLINK("https://leilaoonline.com.br/lote/detalhe/43757", "MB LK 1113 6X2, ANO 1980, COR AMARELA  (veja especificações)")</f>
      </c>
      <c r="C21" s="4" t="inlineStr">
        <is>
          <t>Não vendido</t>
        </is>
      </c>
      <c r="D21" s="4" t="inlineStr">
        <is>
          <t>23</t>
        </is>
      </c>
      <c r="E21" s="5" t="inlineStr">
        <is>
          <t>15.500,00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=HYPERLINK("https://leilaoonline.com.br/lote/detalhe/43758", "13057")</f>
      </c>
      <c r="B22" s="4" t="s">
        <f>=HYPERLINK("https://leilaoonline.com.br/lote/detalhe/43758", "MB CARA CHATA 1418 K 6X2, ANO 1993, COR AZUL (veja especificações) LOC. SÃO BERNARDO")</f>
      </c>
      <c r="C22" s="4" t="inlineStr">
        <is>
          <t>Vendido</t>
        </is>
      </c>
      <c r="D22" s="4" t="inlineStr">
        <is>
          <t>37</t>
        </is>
      </c>
      <c r="E22" s="5" t="inlineStr">
        <is>
          <t>25.500,00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=HYPERLINK("https://leilaoonline.com.br/lote/detalhe/43759", "13058")</f>
      </c>
      <c r="B23" s="4" t="s">
        <f>=HYPERLINK("https://leilaoonline.com.br/lote/detalhe/43759", "MB L 1313 6X2 3 EIXOS, ANO 1972, COR AZUL (veja especificações)- LOC. SÃO BERNARDO ")</f>
      </c>
      <c r="C23" s="4" t="inlineStr">
        <is>
          <t>Vendido</t>
        </is>
      </c>
      <c r="D23" s="4" t="inlineStr">
        <is>
          <t>14</t>
        </is>
      </c>
      <c r="E23" s="5" t="inlineStr">
        <is>
          <t>15.250,00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=HYPERLINK("https://leilaoonline.com.br/lote/detalhe/43761", "13059")</f>
      </c>
      <c r="B24" s="4" t="s">
        <f>=HYPERLINK("https://leilaoonline.com.br/lote/detalhe/43761", "VOLVO NL 10 340 4X2, ANO 1994, COR BRANCA (veja especificações) LOC. PIRACICABA ")</f>
      </c>
      <c r="C24" s="4" t="inlineStr">
        <is>
          <t>Vendido</t>
        </is>
      </c>
      <c r="D24" s="4" t="inlineStr">
        <is>
          <t>2</t>
        </is>
      </c>
      <c r="E24" s="5" t="inlineStr">
        <is>
          <t>18.250,00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=HYPERLINK("https://leilaoonline.com.br/lote/detalhe/43762", "13060")</f>
      </c>
      <c r="B25" s="4" t="s">
        <f>=HYPERLINK("https://leilaoonline.com.br/lote/detalhe/43762", "MB L 1113 6X2, ANO 1974, COR AZUL (veja especificações)LOC. PIRACICABA")</f>
      </c>
      <c r="C25" s="4" t="inlineStr">
        <is>
          <t>Vendido</t>
        </is>
      </c>
      <c r="D25" s="4" t="inlineStr">
        <is>
          <t>10</t>
        </is>
      </c>
      <c r="E25" s="5" t="inlineStr">
        <is>
          <t>12.250,00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=HYPERLINK("https://leilaoonline.com.br/lote/detalhe/43763", "13061")</f>
      </c>
      <c r="B26" s="4" t="s">
        <f>=HYPERLINK("https://leilaoonline.com.br/lote/detalhe/43763", "VOLVO NL 10 340 TB IC 4X2, ANO 1991, COR VERMELHA  (veja especificações)")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16.000,00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=HYPERLINK("https://leilaoonline.com.br/lote/detalhe/43764", "13062")</f>
      </c>
      <c r="B27" s="4" t="s">
        <f>=HYPERLINK("https://leilaoonline.com.br/lote/detalhe/43764", "MB L 1513 6X2 3 EIXOS, ANO 1976, COR VERMELHA (veja especificações)")</f>
      </c>
      <c r="C27" s="4" t="inlineStr">
        <is>
          <t>Não vendido</t>
        </is>
      </c>
      <c r="D27" s="4" t="inlineStr">
        <is>
          <t>3</t>
        </is>
      </c>
      <c r="E27" s="5" t="inlineStr">
        <is>
          <t>12.500,00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=HYPERLINK("https://leilaoonline.com.br/lote/detalhe/43766", "13064")</f>
      </c>
      <c r="B28" s="4" t="s">
        <f>=HYPERLINK("https://leilaoonline.com.br/lote/detalhe/43766", "MB L 1519 6X2 3 EIXOS, ANO 1980, COR AZUL (veja especificações)")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13.000,00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=HYPERLINK("https://leilaoonline.com.br/lote/detalhe/43767", "13065")</f>
      </c>
      <c r="B29" s="4" t="s">
        <f>=HYPERLINK("https://leilaoonline.com.br/lote/detalhe/43767", "MB L 1313 6X2 3 EIXOS, ANO 1980, COR AZUL (veja especificações) LOC. PIRACICABA")</f>
      </c>
      <c r="C29" s="4" t="inlineStr">
        <is>
          <t>Vendido</t>
        </is>
      </c>
      <c r="D29" s="4" t="inlineStr">
        <is>
          <t>51</t>
        </is>
      </c>
      <c r="E29" s="5" t="inlineStr">
        <is>
          <t>24.500,00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=HYPERLINK("https://leilaoonline.com.br/lote/detalhe/43768", "13066")</f>
      </c>
      <c r="B30" s="4" t="s">
        <f>=HYPERLINK("https://leilaoonline.com.br/lote/detalhe/43768", "MB LS 1933 4X2, ANO 1989, COR BRANCA (veja especificações)")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=HYPERLINK("https://leilaoonline.com.br/lote/detalhe/43769", "13067")</f>
      </c>
      <c r="B31" s="4" t="s">
        <f>=HYPERLINK("https://leilaoonline.com.br/lote/detalhe/43769", "MB L-1933, ANO 1988/1989, COR BRANCA (veja especificações)")</f>
      </c>
      <c r="C31" s="4" t="inlineStr">
        <is>
          <t>Vendido</t>
        </is>
      </c>
      <c r="D31" s="4" t="inlineStr">
        <is>
          <t>1</t>
        </is>
      </c>
      <c r="E31" s="5" t="inlineStr">
        <is>
          <t>14.000,00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=HYPERLINK("https://leilaoonline.com.br/lote/detalhe/43770", "13068")</f>
      </c>
      <c r="B32" s="4" t="s">
        <f>=HYPERLINK("https://leilaoonline.com.br/lote/detalhe/43770", "MB LS 1519 6X2 3 EIXOS, ANO 1978, COR AZUL (veja especificações)")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13.000,00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=HYPERLINK("https://leilaoonline.com.br/lote/detalhe/43771", "13069")</f>
      </c>
      <c r="B33" s="4" t="s">
        <f>=HYPERLINK("https://leilaoonline.com.br/lote/detalhe/43771", "MB LS 1929 6X2 3 EIXOS, ANO 1986, COR BRANCA (veja especificações)")</f>
      </c>
      <c r="C33" s="4" t="inlineStr">
        <is>
          <t>Não vendido</t>
        </is>
      </c>
      <c r="D33" s="4" t="inlineStr">
        <is>
          <t>19</t>
        </is>
      </c>
      <c r="E33" s="5" t="inlineStr">
        <is>
          <t>19.000,00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=HYPERLINK("https://leilaoonline.com.br/lote/detalhe/43772", "13070")</f>
      </c>
      <c r="B34" s="4" t="s">
        <f>=HYPERLINK("https://leilaoonline.com.br/lote/detalhe/43772", "MB LS 1924 6X2, ANO 1981, COR BRANCA (veja especificações)")</f>
      </c>
      <c r="C34" s="4" t="inlineStr">
        <is>
          <t>Não vendido</t>
        </is>
      </c>
      <c r="D34" s="4" t="inlineStr">
        <is>
          <t>11</t>
        </is>
      </c>
      <c r="E34" s="5" t="inlineStr">
        <is>
          <t>16.000,00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=HYPERLINK("https://leilaoonline.com.br/lote/detalhe/44558", "13071")</f>
      </c>
      <c r="B35" s="4" t="s">
        <f>=HYPERLINK("https://leilaoonline.com.br/lote/detalhe/44558", "MB L - 1513 6X2 ANO 1986 COR VERMELHA (veja especificações)")</f>
      </c>
      <c r="C35" s="4" t="inlineStr">
        <is>
          <t>Não vendido</t>
        </is>
      </c>
      <c r="D35" s="4" t="inlineStr">
        <is>
          <t>25</t>
        </is>
      </c>
      <c r="E35" s="5" t="inlineStr">
        <is>
          <t>28.000,00</t>
        </is>
      </c>
      <c r="F3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2026-08-28T08:59:25.00Z</dcterms:created>
  <dc:creator>Tellks Tecnologia</dc:creator>
  <cp:revision>0</cp:revision>
</cp:coreProperties>
</file>