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Guilhotina Ferramentas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=HYPERLINK("https://leilaoonline.com.br/lote/detalhe/42801", "001")</f>
      </c>
      <c r="B11" s="4" t="s">
        <f>=HYPERLINK("https://leilaoonline.com.br/lote/detalhe/42801", "TORNO IMOR 3000X600MM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=HYPERLINK("https://leilaoonline.com.br/lote/detalhe/42798", "002")</f>
      </c>
      <c r="B12" s="4" t="s">
        <f>=HYPERLINK("https://leilaoonline.com.br/lote/detalhe/42798", " PLAINA ZOCCA 600MM")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=HYPERLINK("https://leilaoonline.com.br/lote/detalhe/42797", "003")</f>
      </c>
      <c r="B13" s="4" t="s">
        <f>=HYPERLINK("https://leilaoonline.com.br/lote/detalhe/42797", " TORNO PROMECA IM 500 2000X600MM    ")</f>
      </c>
      <c r="C13" s="4" t="inlineStr">
        <is>
          <t>Venda condicional</t>
        </is>
      </c>
      <c r="D13" s="4" t="inlineStr">
        <is>
          <t>32</t>
        </is>
      </c>
      <c r="E13" s="5" t="inlineStr">
        <is>
          <t>4.800,00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=HYPERLINK("https://leilaoonline.com.br/lote/detalhe/42796", "004")</f>
      </c>
      <c r="B14" s="4" t="s">
        <f>=HYPERLINK("https://leilaoonline.com.br/lote/detalhe/42796", " PRENSA VIRADEIRA DOBRADEIRA 2M X 4MM")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=HYPERLINK("https://leilaoonline.com.br/lote/detalhe/42803", "105")</f>
      </c>
      <c r="B15" s="4" t="s">
        <f>=HYPERLINK("https://leilaoonline.com.br/lote/detalhe/42803", " COMPRESSOR DELVE 80 PÉS")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=HYPERLINK("https://leilaoonline.com.br/lote/detalhe/43153", "188")</f>
      </c>
      <c r="B16" s="4" t="s">
        <f>=HYPERLINK("https://leilaoonline.com.br/lote/detalhe/43153", "FIAT; PALIO WEEKEND ADVENTURE; 2003/2004; PRETA; GASOL/GNV - FUNCIONANDO")</f>
      </c>
      <c r="C16" s="4" t="inlineStr">
        <is>
          <t>Venda condicional</t>
        </is>
      </c>
      <c r="D16" s="4" t="inlineStr">
        <is>
          <t>33</t>
        </is>
      </c>
      <c r="E16" s="5" t="inlineStr">
        <is>
          <t>6.800,00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=HYPERLINK("https://leilaoonline.com.br/lote/detalhe/43105", "196")</f>
      </c>
      <c r="B17" s="4" t="s">
        <f>=HYPERLINK("https://leilaoonline.com.br/lote/detalhe/43105", "IMP/ JEEP GRAN CHEROKEE LAREDO; 1998/1998; PRETA; GASOLINA; FUNCIONANDO")</f>
      </c>
      <c r="C17" s="4" t="inlineStr">
        <is>
          <t>Venda condicional</t>
        </is>
      </c>
      <c r="D17" s="4" t="inlineStr">
        <is>
          <t>56</t>
        </is>
      </c>
      <c r="E17" s="5" t="inlineStr">
        <is>
          <t>18.000,00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=HYPERLINK("https://leilaoonline.com.br/lote/detalhe/43106", "198")</f>
      </c>
      <c r="B18" s="4" t="s">
        <f>=HYPERLINK("https://leilaoonline.com.br/lote/detalhe/43106", " FIAT; PALIO WEEKEND ATTRATIVE; 2016/2017; PRATA, ALCOOL/GASOL.; PLACA FINAL 158 - FUNCIONANDO")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19.100,00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=HYPERLINK("https://leilaoonline.com.br/lote/detalhe/42794", "247")</f>
      </c>
      <c r="B19" s="4" t="s">
        <f>=HYPERLINK("https://leilaoonline.com.br/lote/detalhe/42794", " CORTINA DE REFRIGERAÇÃO CÓD-247")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=HYPERLINK("https://leilaoonline.com.br/lote/detalhe/42795", "274")</f>
      </c>
      <c r="B20" s="4" t="s">
        <f>=HYPERLINK("https://leilaoonline.com.br/lote/detalhe/42795", " BATEDOR PLANETARIA DE INÓX USIRAM-CÓD.274")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=HYPERLINK("https://leilaoonline.com.br/lote/detalhe/43154", "297")</f>
      </c>
      <c r="B21" s="4" t="s">
        <f>=HYPERLINK("https://leilaoonline.com.br/lote/detalhe/43154", " FIAT PALIO WEEKEND ATTRATIVE ANO 2016 MOD 2017, COR PRATA, FLEX, PLACA FINAL 448 - FUNCIONANDO")</f>
      </c>
      <c r="C21" s="4" t="inlineStr">
        <is>
          <t>Vendido</t>
        </is>
      </c>
      <c r="D21" s="4" t="inlineStr">
        <is>
          <t>62</t>
        </is>
      </c>
      <c r="E21" s="5" t="inlineStr">
        <is>
          <t>19.000,00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=HYPERLINK("https://leilaoonline.com.br/lote/detalhe/42793", "347")</f>
      </c>
      <c r="B22" s="4" t="s">
        <f>=HYPERLINK("https://leilaoonline.com.br/lote/detalhe/42793", " LAMINADOR CERÂMICA BONFANTI - CÓD.347")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=HYPERLINK("https://leilaoonline.com.br/lote/detalhe/42799", "443")</f>
      </c>
      <c r="B23" s="4" t="s">
        <f>=HYPERLINK("https://leilaoonline.com.br/lote/detalhe/42799", " ELETROÍMÃ - CÓD.443")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=HYPERLINK("https://leilaoonline.com.br/lote/detalhe/42802", "477")</f>
      </c>
      <c r="B24" s="4" t="s">
        <f>=HYPERLINK("https://leilaoonline.com.br/lote/detalhe/42802", " VIRADOR DE TAMBOR - CÓD.477")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=HYPERLINK("https://leilaoonline.com.br/lote/detalhe/42804", "486")</f>
      </c>
      <c r="B25" s="4" t="s">
        <f>=HYPERLINK("https://leilaoonline.com.br/lote/detalhe/42804", " COMPRESSOR PARAFUSO ATLAS COPCO GA 507 60 HP - CÓD. 486")</f>
      </c>
      <c r="C25" s="4" t="inlineStr">
        <is>
          <t>Venda condicional</t>
        </is>
      </c>
      <c r="D25" s="4" t="inlineStr">
        <is>
          <t>23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=HYPERLINK("https://leilaoonline.com.br/lote/detalhe/42792", "492")</f>
      </c>
      <c r="B26" s="4" t="s">
        <f>=HYPERLINK("https://leilaoonline.com.br/lote/detalhe/42792", " TORRE DE REFRIAMENTO CARAVELA 180X180X220 CM - CÓD.492")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=HYPERLINK("https://leilaoonline.com.br/lote/detalhe/42800", "493")</f>
      </c>
      <c r="B27" s="4" t="s">
        <f>=HYPERLINK("https://leilaoonline.com.br/lote/detalhe/42800", " CAIXAS PP 55X88X105CM -CÓD.493")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=HYPERLINK("https://leilaoonline.com.br/lote/detalhe/42809", "497")</f>
      </c>
      <c r="B28" s="4" t="s">
        <f>=HYPERLINK("https://leilaoonline.com.br/lote/detalhe/42809", " GUILHOTINA MECATRO 3000X20MM (3/4") - CÓD.497")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15.200,00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=HYPERLINK("https://leilaoonline.com.br/lote/detalhe/42813", "499")</f>
      </c>
      <c r="B29" s="4" t="s">
        <f>=HYPERLINK("https://leilaoonline.com.br/lote/detalhe/42813", " EXTRUSORA RECUPERADORA PLÁSTICO AVANTE 60MM - CÓD.499")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=HYPERLINK("https://leilaoonline.com.br/lote/detalhe/42808", "505")</f>
      </c>
      <c r="B30" s="4" t="s">
        <f>=HYPERLINK("https://leilaoonline.com.br/lote/detalhe/42808", " CAIXA D'ÁGUA 5000 LITROS FORTLEV  - CÓD.505")</f>
      </c>
      <c r="C30" s="4" t="inlineStr">
        <is>
          <t>Venda condicional</t>
        </is>
      </c>
      <c r="D30" s="4" t="inlineStr">
        <is>
          <t>4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=HYPERLINK("https://leilaoonline.com.br/lote/detalhe/42811", "510")</f>
      </c>
      <c r="B31" s="4" t="s">
        <f>=HYPERLINK("https://leilaoonline.com.br/lote/detalhe/42811", " ENVASADORA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=HYPERLINK("https://leilaoonline.com.br/lote/detalhe/42810", "523")</f>
      </c>
      <c r="B32" s="4" t="s">
        <f>=HYPERLINK("https://leilaoonline.com.br/lote/detalhe/42810", " EXTRUSORA BORGMAR 90MM - CÓD. 523")</f>
      </c>
      <c r="C32" s="4" t="inlineStr">
        <is>
          <t>Venda condicional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=HYPERLINK("https://leilaoonline.com.br/lote/detalhe/42806", "530")</f>
      </c>
      <c r="B33" s="4" t="s">
        <f>=HYPERLINK("https://leilaoonline.com.br/lote/detalhe/42806", " COMPRESSOR PARAFUSO ATLAS COPCO GA-307 50 HP 10 BAR - CÓD. 530")</f>
      </c>
      <c r="C33" s="4" t="inlineStr">
        <is>
          <t>Venda condicional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=HYPERLINK("https://leilaoonline.com.br/lote/detalhe/42812", "534")</f>
      </c>
      <c r="B34" s="4" t="s">
        <f>=HYPERLINK("https://leilaoonline.com.br/lote/detalhe/42812", " DRYCOOLER MECALOR 200 MODULAR")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=HYPERLINK("https://leilaoonline.com.br/lote/detalhe/42805", "536")</f>
      </c>
      <c r="B35" s="4" t="s">
        <f>=HYPERLINK("https://leilaoonline.com.br/lote/detalhe/42805", " FILTRO DE AREIA - CÓD. 536")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=HYPERLINK("https://leilaoonline.com.br/lote/detalhe/42814", "539")</f>
      </c>
      <c r="B36" s="4" t="s">
        <f>=HYPERLINK("https://leilaoonline.com.br/lote/detalhe/42814", " CABINE DE JATEAMENTO DE AREIA - CÓD. 539")</f>
      </c>
      <c r="C36" s="4" t="inlineStr">
        <is>
          <t>Venda condicional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=HYPERLINK("https://leilaoonline.com.br/lote/detalhe/42807", "540")</f>
      </c>
      <c r="B37" s="4" t="s">
        <f>=HYPERLINK("https://leilaoonline.com.br/lote/detalhe/42807", " SERRA DE FITA COM SOLDADOR - CÓD. 540")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=HYPERLINK("https://leilaoonline.com.br/lote/detalhe/42786", "543")</f>
      </c>
      <c r="B38" s="4" t="s">
        <f>=HYPERLINK("https://leilaoonline.com.br/lote/detalhe/42786", " LAVA LOUÇA ECOLAB ES2000 - CÓD. 543")</f>
      </c>
      <c r="C38" s="4" t="inlineStr">
        <is>
          <t>Venda condicional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=HYPERLINK("https://leilaoonline.com.br/lote/detalhe/42782", "551")</f>
      </c>
      <c r="B39" s="4" t="s">
        <f>=HYPERLINK("https://leilaoonline.com.br/lote/detalhe/42782", " MOINHO PLÁSTICO RONE 400MM MOTOR 30CV C/ PAINEL REVISADO")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=HYPERLINK("https://leilaoonline.com.br/lote/detalhe/42787", "552")</f>
      </c>
      <c r="B40" s="4" t="s">
        <f>=HYPERLINK("https://leilaoonline.com.br/lote/detalhe/42787",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=HYPERLINK("https://leilaoonline.com.br/lote/detalhe/42784", "554")</f>
      </c>
      <c r="B41" s="4" t="s">
        <f>=HYPERLINK("https://leilaoonline.com.br/lote/detalhe/42784", " CILINDRO MISTURADOR BORRACHA BONITO 700 X 300 MM - CÓD. 554")</f>
      </c>
      <c r="C41" s="4" t="inlineStr">
        <is>
          <t>Vendido</t>
        </is>
      </c>
      <c r="D41" s="4" t="inlineStr">
        <is>
          <t>5</t>
        </is>
      </c>
      <c r="E41" s="5" t="inlineStr">
        <is>
          <t>6.750,00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=HYPERLINK("https://leilaoonline.com.br/lote/detalhe/42789", "556")</f>
      </c>
      <c r="B42" s="4" t="s">
        <f>=HYPERLINK("https://leilaoonline.com.br/lote/detalhe/42789", " CILINDRO MISTURADOR BORRACHA BONITO 500 X 230 MM - CÓD. 556")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=HYPERLINK("https://leilaoonline.com.br/lote/detalhe/42788", "557")</f>
      </c>
      <c r="B43" s="4" t="s">
        <f>=HYPERLINK("https://leilaoonline.com.br/lote/detalhe/42788", " EXTRUSORA BORRACHA BUZULUK - CÓD. 557")</f>
      </c>
      <c r="C43" s="4" t="inlineStr">
        <is>
          <t>Vendido</t>
        </is>
      </c>
      <c r="D43" s="4" t="inlineStr">
        <is>
          <t>8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=HYPERLINK("https://leilaoonline.com.br/lote/detalhe/42790", "558")</f>
      </c>
      <c r="B44" s="4" t="s">
        <f>=HYPERLINK("https://leilaoonline.com.br/lote/detalhe/42790",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=HYPERLINK("https://leilaoonline.com.br/lote/detalhe/42783", "559")</f>
      </c>
      <c r="B45" s="4" t="s">
        <f>=HYPERLINK("https://leilaoonline.com.br/lote/detalhe/42783", " MOINHO PLÁSTICO PRIMOTÉCNICA 800MM PAINEL ELÉTRICO - CÓD. 559")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=HYPERLINK("https://leilaoonline.com.br/lote/detalhe/42785", "560")</f>
      </c>
      <c r="B46" s="4" t="s">
        <f>=HYPERLINK("https://leilaoonline.com.br/lote/detalhe/42785", " AGLUTINADOR DE PLÁSTICO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=HYPERLINK("https://leilaoonline.com.br/lote/detalhe/42791", "561")</f>
      </c>
      <c r="B47" s="4" t="s">
        <f>=HYPERLINK("https://leilaoonline.com.br/lote/detalhe/42791", " TORNO AUTOMÁTICO TRAUB A15 (POSSUI PROTEÇÃO E ALIMENTADOR)")</f>
      </c>
      <c r="C47" s="4" t="inlineStr">
        <is>
          <t>Vendido</t>
        </is>
      </c>
      <c r="D47" s="4" t="inlineStr">
        <is>
          <t>15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2026-04-19T06:07:22.00Z</dcterms:created>
  <dc:creator>Tellks Tecnologia</dc:creator>
  <cp:revision>0</cp:revision>
</cp:coreProperties>
</file>