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MÁQUINAS, EQUIPAMENTOS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18/12/2019 13:00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=HYPERLINK("https://leilaoonline.com.br/lote/detalhe/39100", "001")</f>
      </c>
      <c r="B11" s="4" t="s">
        <f>=HYPERLINK("https://leilaoonline.com.br/lote/detalhe/39100", "TORNO IMOR 3000X600MM 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=HYPERLINK("https://leilaoonline.com.br/lote/detalhe/39089", "002")</f>
      </c>
      <c r="B12" s="4" t="s">
        <f>=HYPERLINK("https://leilaoonline.com.br/lote/detalhe/39089", " PLAINA ZOCCA 600MM")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1.750,00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=HYPERLINK("https://leilaoonline.com.br/lote/detalhe/39082", "003")</f>
      </c>
      <c r="B13" s="4" t="s">
        <f>=HYPERLINK("https://leilaoonline.com.br/lote/detalhe/39082", " TORNO PROMECA IM 500 2000X600MM    ")</f>
      </c>
      <c r="C13" s="4" t="inlineStr">
        <is>
          <t>Não vendido</t>
        </is>
      </c>
      <c r="D13" s="4" t="inlineStr">
        <is>
          <t>13</t>
        </is>
      </c>
      <c r="E13" s="5" t="inlineStr">
        <is>
          <t>6.500,00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=HYPERLINK("https://leilaoonline.com.br/lote/detalhe/39081", "004")</f>
      </c>
      <c r="B14" s="4" t="s">
        <f>=HYPERLINK("https://leilaoonline.com.br/lote/detalhe/39081", " PRENSA VIRADEIRA DOBRADEIRA 2M X 4MM")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=HYPERLINK("https://leilaoonline.com.br/lote/detalhe/39099", "028")</f>
      </c>
      <c r="B15" s="4" t="s">
        <f>=HYPERLINK("https://leilaoonline.com.br/lote/detalhe/39099", " COMPRESSOR PARAFUSO TOTAL PACK 20 HP C/ SECADOR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=HYPERLINK("https://leilaoonline.com.br/lote/detalhe/39104", "105")</f>
      </c>
      <c r="B16" s="4" t="s">
        <f>=HYPERLINK("https://leilaoonline.com.br/lote/detalhe/39104", " COMPRESSOR DELVE 80 PÉS")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=HYPERLINK("https://leilaoonline.com.br/lote/detalhe/39078", "247")</f>
      </c>
      <c r="B17" s="4" t="s">
        <f>=HYPERLINK("https://leilaoonline.com.br/lote/detalhe/39078", " CORTINA DE REFRIGERAÇÃO CÓD-247")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=HYPERLINK("https://leilaoonline.com.br/lote/detalhe/39079", "274")</f>
      </c>
      <c r="B18" s="4" t="s">
        <f>=HYPERLINK("https://leilaoonline.com.br/lote/detalhe/39079", " BATEDOR PLANETARIA DE INÓX USIRAM-CÓD.274")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=HYPERLINK("https://leilaoonline.com.br/lote/detalhe/39073", "347")</f>
      </c>
      <c r="B19" s="4" t="s">
        <f>=HYPERLINK("https://leilaoonline.com.br/lote/detalhe/39073", " LAMINADOR CERÂMICA BONFANTI - CÓD.347")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=HYPERLINK("https://leilaoonline.com.br/lote/detalhe/39092", "443")</f>
      </c>
      <c r="B20" s="4" t="s">
        <f>=HYPERLINK("https://leilaoonline.com.br/lote/detalhe/39092", " ELETROÍMÃ - CÓD.443")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=HYPERLINK("https://leilaoonline.com.br/lote/detalhe/39101", "477")</f>
      </c>
      <c r="B21" s="4" t="s">
        <f>=HYPERLINK("https://leilaoonline.com.br/lote/detalhe/39101", " VIRADOR DE TAMBOR - CÓD.477")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=HYPERLINK("https://leilaoonline.com.br/lote/detalhe/39097", "483")</f>
      </c>
      <c r="B22" s="4" t="s">
        <f>=HYPERLINK("https://leilaoonline.com.br/lote/detalhe/39097", " TRANSFORMADOR A SECO 1250KVA 4368-3952V / 440V SIEMENS - CÓD.483")</f>
      </c>
      <c r="C22" s="4" t="inlineStr">
        <is>
          <t>Não vendido</t>
        </is>
      </c>
      <c r="D22" s="4" t="inlineStr">
        <is>
          <t>22</t>
        </is>
      </c>
      <c r="E22" s="5" t="inlineStr">
        <is>
          <t>11.500,00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=HYPERLINK("https://leilaoonline.com.br/lote/detalhe/39105", "486")</f>
      </c>
      <c r="B23" s="4" t="s">
        <f>=HYPERLINK("https://leilaoonline.com.br/lote/detalhe/39105", " COMPRESSOR PARAFUSO ATLAS COPCO GA 507 60 HP - CÓD. 486")</f>
      </c>
      <c r="C23" s="4" t="inlineStr">
        <is>
          <t>Não vendido</t>
        </is>
      </c>
      <c r="D23" s="4" t="inlineStr">
        <is>
          <t>7</t>
        </is>
      </c>
      <c r="E23" s="5" t="inlineStr">
        <is>
          <t>4.000,00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=HYPERLINK("https://leilaoonline.com.br/lote/detalhe/39072", "492")</f>
      </c>
      <c r="B24" s="4" t="s">
        <f>=HYPERLINK("https://leilaoonline.com.br/lote/detalhe/39072", " TORRE DE REFRIAMENTO CARAVELA 180X180X220 CM - CÓD.492")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=HYPERLINK("https://leilaoonline.com.br/lote/detalhe/39096", "493")</f>
      </c>
      <c r="B25" s="4" t="s">
        <f>=HYPERLINK("https://leilaoonline.com.br/lote/detalhe/39096", " CAIXAS PP 55X88X105CM -CÓD.493")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=HYPERLINK("https://leilaoonline.com.br/lote/detalhe/39087", "497")</f>
      </c>
      <c r="B26" s="4" t="s">
        <f>=HYPERLINK("https://leilaoonline.com.br/lote/detalhe/39087", " GUILHOTINA MECATRO 3000X20MM (3/4") - CÓD.497")</f>
      </c>
      <c r="C26" s="4" t="inlineStr">
        <is>
          <t>Não vendido</t>
        </is>
      </c>
      <c r="D26" s="4" t="inlineStr">
        <is>
          <t>7</t>
        </is>
      </c>
      <c r="E26" s="5" t="inlineStr">
        <is>
          <t>17.250,00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=HYPERLINK("https://leilaoonline.com.br/lote/detalhe/39106", "499")</f>
      </c>
      <c r="B27" s="4" t="s">
        <f>=HYPERLINK("https://leilaoonline.com.br/lote/detalhe/39106", " EXTRUSORA RECUPERADORA PLÁSTICO AVANTE 60MM - CÓD.499")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3.000,00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=HYPERLINK("https://leilaoonline.com.br/lote/detalhe/39076", "505")</f>
      </c>
      <c r="B28" s="4" t="s">
        <f>=HYPERLINK("https://leilaoonline.com.br/lote/detalhe/39076", " CAIXA D'ÁGUA 5000 LITROS FORTLEV  - CÓD.505")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900,00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=HYPERLINK("https://leilaoonline.com.br/lote/detalhe/39090", "510")</f>
      </c>
      <c r="B29" s="4" t="s">
        <f>=HYPERLINK("https://leilaoonline.com.br/lote/detalhe/39090", " ENVASADORA AÇO INÓX")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2.000,00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=HYPERLINK("https://leilaoonline.com.br/lote/detalhe/39088", "523")</f>
      </c>
      <c r="B30" s="4" t="s">
        <f>=HYPERLINK("https://leilaoonline.com.br/lote/detalhe/39088", " EXTRUSORA BORGMAR 90MM - CÓD. 523")</f>
      </c>
      <c r="C30" s="4" t="inlineStr">
        <is>
          <t>Não vendido</t>
        </is>
      </c>
      <c r="D30" s="4" t="inlineStr">
        <is>
          <t>18</t>
        </is>
      </c>
      <c r="E30" s="5" t="inlineStr">
        <is>
          <t>9.500,00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=HYPERLINK("https://leilaoonline.com.br/lote/detalhe/39074", "530")</f>
      </c>
      <c r="B31" s="4" t="s">
        <f>=HYPERLINK("https://leilaoonline.com.br/lote/detalhe/39074", " COMPRESSOR PARAFUSO ATLAS COPCO GA-307 50 HP 10 BAR - CÓD. 530")</f>
      </c>
      <c r="C31" s="4" t="inlineStr">
        <is>
          <t>Não vendido</t>
        </is>
      </c>
      <c r="D31" s="4" t="inlineStr">
        <is>
          <t>8</t>
        </is>
      </c>
      <c r="E31" s="5" t="inlineStr">
        <is>
          <t>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=HYPERLINK("https://leilaoonline.com.br/lote/detalhe/39095", "534")</f>
      </c>
      <c r="B32" s="4" t="s">
        <f>=HYPERLINK("https://leilaoonline.com.br/lote/detalhe/39095", " DRYCOOLER MECALOR 200 MODULAR")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=HYPERLINK("https://leilaoonline.com.br/lote/detalhe/39070", "536")</f>
      </c>
      <c r="B33" s="4" t="s">
        <f>=HYPERLINK("https://leilaoonline.com.br/lote/detalhe/39070", " FILTRO DE AREIA - CÓD. 536")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600,00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=HYPERLINK("https://leilaoonline.com.br/lote/detalhe/39107", "539")</f>
      </c>
      <c r="B34" s="4" t="s">
        <f>=HYPERLINK("https://leilaoonline.com.br/lote/detalhe/39107", " CABINE DE JATEAMENTO DE AREIA - CÓD. 539")</f>
      </c>
      <c r="C34" s="4" t="inlineStr">
        <is>
          <t>Não vendido</t>
        </is>
      </c>
      <c r="D34" s="4" t="inlineStr">
        <is>
          <t>6</t>
        </is>
      </c>
      <c r="E34" s="5" t="inlineStr">
        <is>
          <t>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=HYPERLINK("https://leilaoonline.com.br/lote/detalhe/39075", "540")</f>
      </c>
      <c r="B35" s="4" t="s">
        <f>=HYPERLINK("https://leilaoonline.com.br/lote/detalhe/39075", " SERRA DE FITA COM SOLDADOR - CÓD. 540")</f>
      </c>
      <c r="C35" s="4" t="inlineStr">
        <is>
          <t>Não vendido</t>
        </is>
      </c>
      <c r="D35" s="4" t="inlineStr">
        <is>
          <t>3</t>
        </is>
      </c>
      <c r="E35" s="5" t="inlineStr">
        <is>
          <t>2.500,00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=HYPERLINK("https://leilaoonline.com.br/lote/detalhe/39093", "541")</f>
      </c>
      <c r="B36" s="4" t="s">
        <f>=HYPERLINK("https://leilaoonline.com.br/lote/detalhe/39093", " FURADEIRA KONE COLUNA E CORREIA - CÓD. 541")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1.500,00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=HYPERLINK("https://leilaoonline.com.br/lote/detalhe/39071", "542")</f>
      </c>
      <c r="B37" s="4" t="s">
        <f>=HYPERLINK("https://leilaoonline.com.br/lote/detalhe/39071", " ROSQUEADEIRA PNEUMATICA ARTICULADA - CÓD. 542")</f>
      </c>
      <c r="C37" s="4" t="inlineStr">
        <is>
          <t>Vendido</t>
        </is>
      </c>
      <c r="D37" s="4" t="inlineStr">
        <is>
          <t>7</t>
        </is>
      </c>
      <c r="E37" s="5" t="inlineStr">
        <is>
          <t>3.500,00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=HYPERLINK("https://leilaoonline.com.br/lote/detalhe/39085", "543")</f>
      </c>
      <c r="B38" s="4" t="s">
        <f>=HYPERLINK("https://leilaoonline.com.br/lote/detalhe/39085", " LAVA LOUÇA ECOLAB ES2000 - CÓD. 543")</f>
      </c>
      <c r="C38" s="4" t="inlineStr">
        <is>
          <t>Não vendido</t>
        </is>
      </c>
      <c r="D38" s="4" t="inlineStr">
        <is>
          <t>6</t>
        </is>
      </c>
      <c r="E38" s="5" t="inlineStr">
        <is>
          <t>3.000,00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=HYPERLINK("https://leilaoonline.com.br/lote/detalhe/39077", "551")</f>
      </c>
      <c r="B39" s="4" t="s">
        <f>=HYPERLINK("https://leilaoonline.com.br/lote/detalhe/39077", " MOINHO PLÁSTICO RONE 400MM MOTOR 30CV C/ PAINEL REVISADO")</f>
      </c>
      <c r="C39" s="4" t="inlineStr">
        <is>
          <t>Não vendido</t>
        </is>
      </c>
      <c r="D39" s="4" t="inlineStr">
        <is>
          <t>21</t>
        </is>
      </c>
      <c r="E39" s="5" t="inlineStr">
        <is>
          <t>11.000,00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=HYPERLINK("https://leilaoonline.com.br/lote/detalhe/39091", "552")</f>
      </c>
      <c r="B40" s="4" t="s">
        <f>=HYPERLINK("https://leilaoonline.com.br/lote/detalhe/39091", " SECADOR DE AR PARA COMPRESSOR")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=HYPERLINK("https://leilaoonline.com.br/lote/detalhe/39083", "554")</f>
      </c>
      <c r="B41" s="4" t="s">
        <f>=HYPERLINK("https://leilaoonline.com.br/lote/detalhe/39083", " CILINDRO MISTURADOR BORRACHA BONITO 700 X 300 MM - CÓD. 554")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=HYPERLINK("https://leilaoonline.com.br/lote/detalhe/39098", "556")</f>
      </c>
      <c r="B42" s="4" t="s">
        <f>=HYPERLINK("https://leilaoonline.com.br/lote/detalhe/39098", " CILINDRO MISTURADOR BORRACHA BONITO 500 X 230 MM - CÓD. 556")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=HYPERLINK("https://leilaoonline.com.br/lote/detalhe/39094", "557")</f>
      </c>
      <c r="B43" s="4" t="s">
        <f>=HYPERLINK("https://leilaoonline.com.br/lote/detalhe/39094", " EXTRUSORA BORRACHA BUZULUK - CÓD. 557")</f>
      </c>
      <c r="C43" s="4" t="inlineStr">
        <is>
          <t>Não vendido</t>
        </is>
      </c>
      <c r="D43" s="4" t="inlineStr">
        <is>
          <t>3</t>
        </is>
      </c>
      <c r="E43" s="5" t="inlineStr">
        <is>
          <t>2.000,00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=HYPERLINK("https://leilaoonline.com.br/lote/detalhe/39102", "558")</f>
      </c>
      <c r="B44" s="4" t="s">
        <f>=HYPERLINK("https://leilaoonline.com.br/lote/detalhe/39102", " PRENSA HIDRÁULICA VULCANIZADORA BORRACHA 400 X 400 MM - CÓD. 558")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=HYPERLINK("https://leilaoonline.com.br/lote/detalhe/39080", "559")</f>
      </c>
      <c r="B45" s="4" t="s">
        <f>=HYPERLINK("https://leilaoonline.com.br/lote/detalhe/39080", " MOINHO PLÁSTICO PRIMOTÉCNICA 800MM PAINEL ELÉTRICO - CÓD. 559")</f>
      </c>
      <c r="C45" s="4" t="inlineStr">
        <is>
          <t>Não vendido</t>
        </is>
      </c>
      <c r="D45" s="4" t="inlineStr">
        <is>
          <t>12</t>
        </is>
      </c>
      <c r="E45" s="5" t="inlineStr">
        <is>
          <t>11.000,00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=HYPERLINK("https://leilaoonline.com.br/lote/detalhe/39084", "560")</f>
      </c>
      <c r="B46" s="4" t="s">
        <f>=HYPERLINK("https://leilaoonline.com.br/lote/detalhe/39084", " AGLUTINADOR DE PLÁSTICO 75HP")</f>
      </c>
      <c r="C46" s="4" t="inlineStr">
        <is>
          <t>Não vendido</t>
        </is>
      </c>
      <c r="D46" s="4" t="inlineStr">
        <is>
          <t>4</t>
        </is>
      </c>
      <c r="E46" s="5" t="inlineStr">
        <is>
          <t>2.500,00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=HYPERLINK("https://leilaoonline.com.br/lote/detalhe/39103", "561")</f>
      </c>
      <c r="B47" s="4" t="s">
        <f>=HYPERLINK("https://leilaoonline.com.br/lote/detalhe/39103", " TORNO AUTOMÁTICO TRAUB A15 (POSSUI PROTEÇÃO E ALIMENTADOR)")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1.500,00</t>
        </is>
      </c>
      <c r="F4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2026-04-19T07:30:04.00Z</dcterms:created>
  <dc:creator>Tellks Tecnologia</dc:creator>
  <cp:revision>0</cp:revision>
</cp:coreProperties>
</file>