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CARREGADEIRAS - TRATORES - BOMBAS - TRANSBORDO...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=HYPERLINK("https://leilaoonline.com.br/lote/detalhe/22753", "1010")</f>
      </c>
      <c r="B11" s="4" t="s">
        <f>=HYPERLINK("https://leilaoonline.com.br/lote/detalhe/22753", " TRATOR CBT COM LAMINA 2105, ANO 1982, ( veja VÍDEO), UND FRUTAL")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=HYPERLINK("https://leilaoonline.com.br/lote/detalhe/22756", "1011")</f>
      </c>
      <c r="B12" s="4" t="s">
        <f>=HYPERLINK("https://leilaoonline.com.br/lote/detalhe/22756", " CAMINHÃO FORD / FORD 13000, COMBOIO. ANO 1981, (veja VÍDEO e descritivo de itens), UND FRUTAL")</f>
      </c>
      <c r="C12" s="4" t="inlineStr">
        <is>
          <t>Vendido</t>
        </is>
      </c>
      <c r="D12" s="4" t="inlineStr">
        <is>
          <t>36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=HYPERLINK("https://leilaoonline.com.br/lote/detalhe/22760", "1012")</f>
      </c>
      <c r="B13" s="4" t="s">
        <f>=HYPERLINK("https://leilaoonline.com.br/lote/detalhe/22760", " CAMINHÃO ¾ OFICINA VW 8150, ano 2005/2006, (veja VÍDEO e descritivo de itens), UND FRUTAL")</f>
      </c>
      <c r="C13" s="4" t="inlineStr">
        <is>
          <t>Vendido</t>
        </is>
      </c>
      <c r="D13" s="4" t="inlineStr">
        <is>
          <t>33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=HYPERLINK("https://leilaoonline.com.br/lote/detalhe/22755", "1013")</f>
      </c>
      <c r="B14" s="4" t="s">
        <f>=HYPERLINK("https://leilaoonline.com.br/lote/detalhe/22755", " CAMINHÃO FORD 22.000 TRANSBORDO,  (veja VÍDEO e descritivo de itens), ANO 1988, UND FRUTAL")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=HYPERLINK("https://leilaoonline.com.br/lote/detalhe/22757", "1014")</f>
      </c>
      <c r="B15" s="4" t="s">
        <f>=HYPERLINK("https://leilaoonline.com.br/lote/detalhe/22757", "CAMINHÃO FORD / FORD 13000 OFICINA BAÚ, ANO 1984,  (veja VÍDEO e descritivo de itens), UND FRUTAL")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=HYPERLINK("https://leilaoonline.com.br/lote/detalhe/22759", "1015")</f>
      </c>
      <c r="B16" s="4" t="s">
        <f>=HYPERLINK("https://leilaoonline.com.br/lote/detalhe/22759", " CAMINHÃO TRANSBORDO VW 26260 - E, ANO 2006,  (veja VÍDEO e descritivo de itens), UND FRUTAL")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48.000,00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=HYPERLINK("https://leilaoonline.com.br/lote/detalhe/22761", "1016")</f>
      </c>
      <c r="B17" s="4" t="s">
        <f>=HYPERLINK("https://leilaoonline.com.br/lote/detalhe/22761", "CAMINHÃO TRANSBORDO VW 26260 - E, ANO 2008, ( veja VÍDEO e descritivo de itens), UND FRUTAL")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50.250,00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=HYPERLINK("https://leilaoonline.com.br/lote/detalhe/22754", "1017")</f>
      </c>
      <c r="B18" s="4" t="s">
        <f>=HYPERLINK("https://leilaoonline.com.br/lote/detalhe/22754", " GM/S-10 TORNADO D CAB. DUPLA, ANO 2007/2008,  (veja VÍDEO e descritivo de itens), UND FRUTAL")</f>
      </c>
      <c r="C18" s="4" t="inlineStr">
        <is>
          <t>Vendido</t>
        </is>
      </c>
      <c r="D18" s="4" t="inlineStr">
        <is>
          <t>20</t>
        </is>
      </c>
      <c r="E18" s="5" t="inlineStr">
        <is>
          <t>31.000,00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=HYPERLINK("https://leilaoonline.com.br/lote/detalhe/22758", "1018")</f>
      </c>
      <c r="B19" s="4" t="s">
        <f>=HYPERLINK("https://leilaoonline.com.br/lote/detalhe/22758", " FIAT / UNO MILLE FIRE FLEX, ANO 2006,  (veja VÍDEO e descritivo de itens), UND FRUTAL")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=HYPERLINK("https://leilaoonline.com.br/lote/detalhe/22767", "1019")</f>
      </c>
      <c r="B20" s="4" t="s">
        <f>=HYPERLINK("https://leilaoonline.com.br/lote/detalhe/22767", " FORD/F350  G C. ABERTA, DIESEL, ANO 2007,  (veja VÍDEO e descritivo de itens), UND FRUTAL")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=HYPERLINK("https://leilaoonline.com.br/lote/detalhe/22764", "1020")</f>
      </c>
      <c r="B21" s="4" t="s">
        <f>=HYPERLINK("https://leilaoonline.com.br/lote/detalhe/22764", " EMPILHADEIRA  A GÁS GLP YALE, ANO...,  (veja VÍDEO e descritivo de itens), UND FRUTAL")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=HYPERLINK("https://leilaoonline.com.br/lote/detalhe/22768", "1021")</f>
      </c>
      <c r="B22" s="4" t="s">
        <f>=HYPERLINK("https://leilaoonline.com.br/lote/detalhe/22768", " TRATOR  M. FERGUSON 290 CARREGADEIRA SANTAL, ANO...,  (veja VÍDEO e descritivo de itens), UND FRUTAL")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=HYPERLINK("https://leilaoonline.com.br/lote/detalhe/22769", "1022")</f>
      </c>
      <c r="B23" s="4" t="s">
        <f>=HYPERLINK("https://leilaoonline.com.br/lote/detalhe/22769", " TRATOR 85 ID VALMET CARREGADEIRA SANTAL, ANO 1980,  (veja VÍDEO e descritivo de itens), UND FRUTAL")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=HYPERLINK("https://leilaoonline.com.br/lote/detalhe/22765", "1023")</f>
      </c>
      <c r="B24" s="4" t="s">
        <f>=HYPERLINK("https://leilaoonline.com.br/lote/detalhe/22765", " ONIBUS M. BENZ / OF. 1620 AREA DE VIVENCIA, ANO 1995, 1 PORTA, (veja VÍDEO e descritivo de itens), UND FRUTAL")</f>
      </c>
      <c r="C24" s="4" t="inlineStr">
        <is>
          <t>Vendido</t>
        </is>
      </c>
      <c r="D24" s="4" t="inlineStr">
        <is>
          <t>10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=HYPERLINK("https://leilaoonline.com.br/lote/detalhe/22770", "1024")</f>
      </c>
      <c r="B25" s="4" t="s">
        <f>=HYPERLINK("https://leilaoonline.com.br/lote/detalhe/22770", " FIAT /FIORINO IE FURGAO, ANO 2000, GASOL,  (veja VÍDEO e descritivo de itens), UND FRUTAL")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=HYPERLINK("https://leilaoonline.com.br/lote/detalhe/22763", "1025")</f>
      </c>
      <c r="B26" s="4" t="s">
        <f>=HYPERLINK("https://leilaoonline.com.br/lote/detalhe/22763", " TRATOR 880 VALMET CARREGADEIRA, ANO 1987,  (veja VÍDEO e descritivo de itens), UND FRUTAL")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=HYPERLINK("https://leilaoonline.com.br/lote/detalhe/22766", "1026")</f>
      </c>
      <c r="B27" s="4" t="s">
        <f>=HYPERLINK("https://leilaoonline.com.br/lote/detalhe/22766", " I/FORD TRANSIT 350L BUS PAS/MICROONIBUS, ANO 2009,  (veja VÍDEO descritivo de itens), UND FRUTAL")</f>
      </c>
      <c r="C27" s="4" t="inlineStr">
        <is>
          <t>Vendido</t>
        </is>
      </c>
      <c r="D27" s="4" t="inlineStr">
        <is>
          <t>26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=HYPERLINK("https://leilaoonline.com.br/lote/detalhe/22762", "1027")</f>
      </c>
      <c r="B28" s="4" t="s">
        <f>=HYPERLINK("https://leilaoonline.com.br/lote/detalhe/22762", " TRATOR 880 VALMET CARREGADEIRA, ANO 1985,  (veja VÍDEO e descritivo de itens), UND FRUTAL")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=HYPERLINK("https://leilaoonline.com.br/lote/detalhe/22781", "1028")</f>
      </c>
      <c r="B29" s="4" t="s">
        <f>=HYPERLINK("https://leilaoonline.com.br/lote/detalhe/22781", " BANCOS DIVERSOS ( TECIDO E COURO RANGER/S10/COROLLA/TUCSON),  (veja descritivo de itens), UND FRUTAL")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=HYPERLINK("https://leilaoonline.com.br/lote/detalhe/22775", "1029")</f>
      </c>
      <c r="B30" s="4" t="s">
        <f>=HYPERLINK("https://leilaoonline.com.br/lote/detalhe/22775", " COLHEDORA 3520 JOHN DEERE, ANO 2011, (veja VÍDEO e descritivo de itens), UND FRUTAL")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=HYPERLINK("https://leilaoonline.com.br/lote/detalhe/22776", "1030")</f>
      </c>
      <c r="B31" s="4" t="s">
        <f>=HYPERLINK("https://leilaoonline.com.br/lote/detalhe/22776", " ROLETES, ARMARIO, MESA E ESCADA,  (veja descritivo de itens), UND FRUTAL")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=HYPERLINK("https://leilaoonline.com.br/lote/detalhe/22782", "1031")</f>
      </c>
      <c r="B32" s="4" t="s">
        <f>=HYPERLINK("https://leilaoonline.com.br/lote/detalhe/22782", " TRANSBORDO SANTAL  VT 10, ANO 2011, (veja descritivo de itens), UND FRUTAL")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=HYPERLINK("https://leilaoonline.com.br/lote/detalhe/22779", "1032")</f>
      </c>
      <c r="B33" s="4" t="s">
        <f>=HYPERLINK("https://leilaoonline.com.br/lote/detalhe/22779", " 40 PNEUS,  (veja descritivo de itens), UND FRUTAL")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=HYPERLINK("https://leilaoonline.com.br/lote/detalhe/22783", "1033")</f>
      </c>
      <c r="B34" s="4" t="s">
        <f>=HYPERLINK("https://leilaoonline.com.br/lote/detalhe/22783", " TRANSBORDO SERMAG 10000 SMR, ANO 2007 série 720,  (veja descritivo de itens), UND FRUTAL")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=HYPERLINK("https://leilaoonline.com.br/lote/detalhe/22777", "1034")</f>
      </c>
      <c r="B35" s="4" t="s">
        <f>=HYPERLINK("https://leilaoonline.com.br/lote/detalhe/22777", " 1 MOTOR DA COLHEDORA JONH DEERE 3520,  (veja descritivo de itens), UND FRUTAL")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=HYPERLINK("https://leilaoonline.com.br/lote/detalhe/22774", "1035")</f>
      </c>
      <c r="B36" s="4" t="s">
        <f>=HYPERLINK("https://leilaoonline.com.br/lote/detalhe/22774", " 7 PISTÃOS DE TRANSBORDO E MANGUEIRSAS HIDRAULICA,  (veja descritivo de itens), UND FRUTAL")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=HYPERLINK("https://leilaoonline.com.br/lote/detalhe/22780", "1036")</f>
      </c>
      <c r="B37" s="4" t="s">
        <f>=HYPERLINK("https://leilaoonline.com.br/lote/detalhe/22780", " 27 ITENS DIFERENCIAL, EIXOS E FEIXES DE MOLAS,  (veja descritivo de itens), UND FRUTAL")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=HYPERLINK("https://leilaoonline.com.br/lote/detalhe/22778", "1037")</f>
      </c>
      <c r="B38" s="4" t="s">
        <f>=HYPERLINK("https://leilaoonline.com.br/lote/detalhe/22778", " TRANSBORDO SERMAG 10000 SMR, ANO 2008,  (veja descritivo de itens), UND FRUTAL")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=HYPERLINK("https://leilaoonline.com.br/lote/detalhe/22790", "1038")</f>
      </c>
      <c r="B39" s="4" t="s">
        <f>=HYPERLINK("https://leilaoonline.com.br/lote/detalhe/22790", " RADIADORES, (veja descritivo de itens), UND FRUTAL")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=HYPERLINK("https://leilaoonline.com.br/lote/detalhe/22793", "1039")</f>
      </c>
      <c r="B40" s="4" t="s">
        <f>=HYPERLINK("https://leilaoonline.com.br/lote/detalhe/22793", " PEÇAS DIVERSAS, (veja descritivo de itens), UND FRUTAL")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=HYPERLINK("https://leilaoonline.com.br/lote/detalhe/22788", "1040")</f>
      </c>
      <c r="B41" s="4" t="s">
        <f>=HYPERLINK("https://leilaoonline.com.br/lote/detalhe/22788", " BOMBA INJETORA TRATOR J.DEEHE e BOMBA DE ÁGUA 6 ITENS, (veja descritivo de itens), UND FRUTAL")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=HYPERLINK("https://leilaoonline.com.br/lote/detalhe/22792", "1041")</f>
      </c>
      <c r="B42" s="4" t="s">
        <f>=HYPERLINK("https://leilaoonline.com.br/lote/detalhe/22792", " 2 MOTORES C/ BOMBA INJETORA, (veja descritivo de itens), UND FRUTAL")</f>
      </c>
      <c r="C42" s="4" t="inlineStr">
        <is>
          <t>Vendido</t>
        </is>
      </c>
      <c r="D42" s="4" t="inlineStr">
        <is>
          <t>15</t>
        </is>
      </c>
      <c r="E42" s="5" t="inlineStr">
        <is>
          <t>6.200,00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=HYPERLINK("https://leilaoonline.com.br/lote/detalhe/22794", "1042")</f>
      </c>
      <c r="B43" s="4" t="s">
        <f>=HYPERLINK("https://leilaoonline.com.br/lote/detalhe/22794", " TRANSBORDO SERMAG 10000 SMR, ANO 2008, (veja descritivo de itens), UND FRUTAL")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=HYPERLINK("https://leilaoonline.com.br/lote/detalhe/22795", "1043")</f>
      </c>
      <c r="B44" s="4" t="s">
        <f>=HYPERLINK("https://leilaoonline.com.br/lote/detalhe/22795", "  2 PNEUS DE TRATOR  C/ RODA 18.4.38, (veja descritivo de itens), UND FRUTAL")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=HYPERLINK("https://leilaoonline.com.br/lote/detalhe/22791", "1044")</f>
      </c>
      <c r="B45" s="4" t="s">
        <f>=HYPERLINK("https://leilaoonline.com.br/lote/detalhe/22791", " 2 PNEUS TRATOR  C/ RODAS 20.8.38, (veja descritivo de itens), UND FRUTAL")</f>
      </c>
      <c r="C45" s="4" t="inlineStr">
        <is>
          <t>Vendido</t>
        </is>
      </c>
      <c r="D45" s="4" t="inlineStr">
        <is>
          <t>16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=HYPERLINK("https://leilaoonline.com.br/lote/detalhe/22802", "1046")</f>
      </c>
      <c r="B46" s="4" t="s">
        <f>=HYPERLINK("https://leilaoonline.com.br/lote/detalhe/22802", " 7 MOTORES PARA VEÍCULO, (veja descritivo de itens), UND FRUTAL")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=HYPERLINK("https://leilaoonline.com.br/lote/detalhe/22803", "1047")</f>
      </c>
      <c r="B47" s="4" t="s">
        <f>=HYPERLINK("https://leilaoonline.com.br/lote/detalhe/22803", " 1 CAMBIO G.3.60 MERCEDES BENZ, (veja descritivo de itens), UND FRUTAL")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=HYPERLINK("https://leilaoonline.com.br/lote/detalhe/22807", "1048")</f>
      </c>
      <c r="B48" s="4" t="s">
        <f>=HYPERLINK("https://leilaoonline.com.br/lote/detalhe/22807", " PEÇAS DIVERSAS COLHEDORA J. DEERE 3520, (veja descritivo de itens), UND FRUTAL")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=HYPERLINK("https://leilaoonline.com.br/lote/detalhe/22805", "1049")</f>
      </c>
      <c r="B49" s="4" t="s">
        <f>=HYPERLINK("https://leilaoonline.com.br/lote/detalhe/22805", " 1 MOTOR ESTACIONARIO AGRALE E 1 GERADOR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=HYPERLINK("https://leilaoonline.com.br/lote/detalhe/22801", "1050")</f>
      </c>
      <c r="B50" s="4" t="s">
        <f>=HYPERLINK("https://leilaoonline.com.br/lote/detalhe/22801", " 9 CÂMBIO ( GOL/CIVIC E OUTROS, (veja descritivo de itens), UND FRUTAL")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=HYPERLINK("https://leilaoonline.com.br/lote/detalhe/22804", "1051")</f>
      </c>
      <c r="B51" s="4" t="s">
        <f>=HYPERLINK("https://leilaoonline.com.br/lote/detalhe/22804", " TRANSBORDO SERMAG 10000 SMR, ANO 2007,  (veja descritivo de itens), UND FRUTAL")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=HYPERLINK("https://leilaoonline.com.br/lote/detalhe/22800", "1052")</f>
      </c>
      <c r="B52" s="4" t="s">
        <f>=HYPERLINK("https://leilaoonline.com.br/lote/detalhe/22800", " MOTORES CHALIN E ACESSÓRIOS,  (veja descritivo de itens), UND FRUTAL")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=HYPERLINK("https://leilaoonline.com.br/lote/detalhe/22861", "1053")</f>
      </c>
      <c r="B53" s="4" t="s">
        <f>=HYPERLINK("https://leilaoonline.com.br/lote/detalhe/22861", "100 PNEUS APROXIMADAMENTE,  (veja descritivo de itens), UND FRUTAL")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=HYPERLINK("https://leilaoonline.com.br/lote/detalhe/22863", "1054")</f>
      </c>
      <c r="B54" s="4" t="s">
        <f>=HYPERLINK("https://leilaoonline.com.br/lote/detalhe/22863", "6 ITENS (CAIXA SECA/BOMBA..), (veja descritivo de itens), UND FRUTAL")</f>
      </c>
      <c r="C54" s="4" t="inlineStr">
        <is>
          <t>Vendido</t>
        </is>
      </c>
      <c r="D54" s="4" t="inlineStr">
        <is>
          <t>1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=HYPERLINK("https://leilaoonline.com.br/lote/detalhe/22818", "1055")</f>
      </c>
      <c r="B55" s="4" t="s">
        <f>=HYPERLINK("https://leilaoonline.com.br/lote/detalhe/22818", "BOMBAS E OUTROS 7 ITENS,  (veja descritivo de itens), UND FRUTAL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=HYPERLINK("https://leilaoonline.com.br/lote/detalhe/22865", "1056")</f>
      </c>
      <c r="B56" s="4" t="s">
        <f>=HYPERLINK("https://leilaoonline.com.br/lote/detalhe/22865", "1 BOTIJÃO DE GÁS P20, UND FRUTAL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=HYPERLINK("https://leilaoonline.com.br/lote/detalhe/22866", "1057")</f>
      </c>
      <c r="B57" s="4" t="s">
        <f>=HYPERLINK("https://leilaoonline.com.br/lote/detalhe/22866", "1 CAIXA DO CAMBIO ESCANIA 115 JACARE IMCOPLETA DESMONTADA E A CAIXA SECA, UND FRUTAL")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=HYPERLINK("https://leilaoonline.com.br/lote/detalhe/22854", "1058")</f>
      </c>
      <c r="B58" s="4" t="s">
        <f>=HYPERLINK("https://leilaoonline.com.br/lote/detalhe/22854", "2 CAMBIO DO 1620 MERCEDES BENZ MONTADOS, UND FRUTAL/MG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=HYPERLINK("https://leilaoonline.com.br/lote/detalhe/22868", "1059")</f>
      </c>
      <c r="B59" s="4" t="s">
        <f>=HYPERLINK("https://leilaoonline.com.br/lote/detalhe/22868", " 1 CLIMATIZADOR RESFRIAR CAMINHÃO SEM USO, UND FRUTAL/MG")</f>
      </c>
      <c r="C59" s="4" t="inlineStr">
        <is>
          <t>Vendido</t>
        </is>
      </c>
      <c r="D59" s="4" t="inlineStr">
        <is>
          <t>7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=HYPERLINK("https://leilaoonline.com.br/lote/detalhe/22869", "1060")</f>
      </c>
      <c r="B60" s="4" t="s">
        <f>=HYPERLINK("https://leilaoonline.com.br/lote/detalhe/22869", " 5 ITENS TRATOR VALMET E JOHN DEERE, (veja descritivo de itens), UND FRUTAL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=HYPERLINK("https://leilaoonline.com.br/lote/detalhe/22870", "1061")</f>
      </c>
      <c r="B61" s="4" t="s">
        <f>=HYPERLINK("https://leilaoonline.com.br/lote/detalhe/22870", " 55 ITENS (CUICAS, VÁVULAS, CATRACAS FREIOS E OUTROS), (veja descritivo de itens), UND FRUTAL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=HYPERLINK("https://leilaoonline.com.br/lote/detalhe/22872", "1062")</f>
      </c>
      <c r="B62" s="4" t="s">
        <f>=HYPERLINK("https://leilaoonline.com.br/lote/detalhe/22872", " 10 TRAVESSAS P/ MOTOR E CÂMBIO, (veja descritivo de itens), UND FRUTAL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=HYPERLINK("https://leilaoonline.com.br/lote/detalhe/22867", "1063")</f>
      </c>
      <c r="B63" s="4" t="s">
        <f>=HYPERLINK("https://leilaoonline.com.br/lote/detalhe/22867", " DIVERSOS INTENS (CAIXA DE FAÇÃO, POLIA E OUTROS), (veja descritivo de itens), UND FRUTAL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=HYPERLINK("https://leilaoonline.com.br/lote/detalhe/22871", "1064")</f>
      </c>
      <c r="B64" s="4" t="s">
        <f>=HYPERLINK("https://leilaoonline.com.br/lote/detalhe/22871", " ENGRENAGEM/ CALÇOS, MACA E.....), (veja descritivo de itens), UND FRUTAL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=HYPERLINK("https://leilaoonline.com.br/lote/detalhe/22874", "1065")</f>
      </c>
      <c r="B65" s="4" t="s">
        <f>=HYPERLINK("https://leilaoonline.com.br/lote/detalhe/22874", " 10 RODAS E AROS, (veja descritivo de itens), UND FRUTAL")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=HYPERLINK("https://leilaoonline.com.br/lote/detalhe/22876", "1066")</f>
      </c>
      <c r="B66" s="4" t="s">
        <f>=HYPERLINK("https://leilaoonline.com.br/lote/detalhe/22876", " 1 JOGO HIDRÁULICO E 1 CUNHA DO ALONGADOR TRATOR J.DEERE, UND FRUTA")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=HYPERLINK("https://leilaoonline.com.br/lote/detalhe/22877", "1067")</f>
      </c>
      <c r="B67" s="4" t="s">
        <f>=HYPERLINK("https://leilaoonline.com.br/lote/detalhe/22877", " 33 ITENS ( HELICES, COLETOR E..., (veja descritivo de itens), UND FRUTAL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=HYPERLINK("https://leilaoonline.com.br/lote/detalhe/22875", "1068")</f>
      </c>
      <c r="B68" s="4" t="s">
        <f>=HYPERLINK("https://leilaoonline.com.br/lote/detalhe/22875", " 11 PNEUS NOVOS E USADOS COM RODAS E MONTADO, (veja descritivo de itens), UND FRUTAL ")</f>
      </c>
      <c r="C68" s="4" t="inlineStr">
        <is>
          <t>Vendido</t>
        </is>
      </c>
      <c r="D68" s="4" t="inlineStr">
        <is>
          <t>33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=HYPERLINK("https://leilaoonline.com.br/lote/detalhe/22873", "1069")</f>
      </c>
      <c r="B69" s="4" t="s">
        <f>=HYPERLINK("https://leilaoonline.com.br/lote/detalhe/22873", " 16 ITENS ( PISTÕES, MESA E CANESA NOVAS E USADAS), (veja descritivo de itens), UND FRUTAL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=HYPERLINK("https://leilaoonline.com.br/lote/detalhe/22884", "1070")</f>
      </c>
      <c r="B70" s="4" t="s">
        <f>=HYPERLINK("https://leilaoonline.com.br/lote/detalhe/22884", " 14 ITENS KIT MUDA, TARISCAS, BOMBA E...), (veja descritivo de itens), UND FRUTAL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=HYPERLINK("https://leilaoonline.com.br/lote/detalhe/22885", "1071")</f>
      </c>
      <c r="B71" s="4" t="s">
        <f>=HYPERLINK("https://leilaoonline.com.br/lote/detalhe/22885", " 1 SULCADOR, UND FRUTAL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=HYPERLINK("https://leilaoonline.com.br/lote/detalhe/22883", "1072")</f>
      </c>
      <c r="B72" s="4" t="s">
        <f>=HYPERLINK("https://leilaoonline.com.br/lote/detalhe/22883", " 1 VÁLVULA 4 VIAS, 2 VÁVULAS ELETRO HIDRAÚLCA E 1 TOMADA FORÇA DO CAMBI CLAKER, UND FRUTAL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=HYPERLINK("https://leilaoonline.com.br/lote/detalhe/22880", "1073")</f>
      </c>
      <c r="B73" s="4" t="s">
        <f>=HYPERLINK("https://leilaoonline.com.br/lote/detalhe/22880", " 60 CAMARAS NOVAS DE AR DIVERSAS MED., (veja descritivo de itens), UND FRUTAL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=HYPERLINK("https://leilaoonline.com.br/lote/detalhe/22879", "1074")</f>
      </c>
      <c r="B74" s="4" t="s">
        <f>=HYPERLINK("https://leilaoonline.com.br/lote/detalhe/22879", " DIVERSOS ITENS PARA COLHEDORA J.DEERE, (veja descritivo de itens), UND FRUTAL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=HYPERLINK("https://leilaoonline.com.br/lote/detalhe/22881", "1075")</f>
      </c>
      <c r="B75" s="4" t="s">
        <f>=HYPERLINK("https://leilaoonline.com.br/lote/detalhe/22881", " 2 BOMBAS DE BAIXA COLHEDORA J,DEERE 3520, UND FRUTAL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=HYPERLINK("https://leilaoonline.com.br/lote/detalhe/22882", "1076")</f>
      </c>
      <c r="B76" s="4" t="s">
        <f>=HYPERLINK("https://leilaoonline.com.br/lote/detalhe/22882", " 50 RODAS FERRO E ALUMINIO, (veja descritivo de itens), UND FRUTAL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=HYPERLINK("https://leilaoonline.com.br/lote/detalhe/22878", "1077")</f>
      </c>
      <c r="B77" s="4" t="s">
        <f>=HYPERLINK("https://leilaoonline.com.br/lote/detalhe/22878", " 16 RODAS E CAMPANAS, (veja descritivo de itens), UND FRUTA")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=HYPERLINK("https://leilaoonline.com.br/lote/detalhe/22887", "1078")</f>
      </c>
      <c r="B78" s="4" t="s">
        <f>=HYPERLINK("https://leilaoonline.com.br/lote/detalhe/22887", " 5 ITENS (RESERVATÓRIO E TOMADAS), (veja descritivo de itens), UND FRUTAL")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1.600,00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=HYPERLINK("https://leilaoonline.com.br/lote/detalhe/22888", "1079")</f>
      </c>
      <c r="B79" s="4" t="s">
        <f>=HYPERLINK("https://leilaoonline.com.br/lote/detalhe/22888", " 19 ITENS ( POTENCIOMETRO, SENSOR E..., (veja descritivo de itens), UND FRUTAL")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=HYPERLINK("https://leilaoonline.com.br/lote/detalhe/22892", "1080")</f>
      </c>
      <c r="B80" s="4" t="s">
        <f>=HYPERLINK("https://leilaoonline.com.br/lote/detalhe/22892", " 4 FATIAS DO COMANDO HIDRAULICO DO TRATOR JONH DEERE, UND FRUTAL")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=HYPERLINK("https://leilaoonline.com.br/lote/detalhe/22889", "1081")</f>
      </c>
      <c r="B81" s="4" t="s">
        <f>=HYPERLINK("https://leilaoonline.com.br/lote/detalhe/22889", " 30 PROTERORES DIVERSOS, (veja descritivo de itens), UND FRUTAL")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=HYPERLINK("https://leilaoonline.com.br/lote/detalhe/22895", "1082")</f>
      </c>
      <c r="B82" s="4" t="s">
        <f>=HYPERLINK("https://leilaoonline.com.br/lote/detalhe/22895", " DIVERSAS PEÇAS COLHEDORA J.DEERE, (veja descritivo de itens), UND FRUTAL")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=HYPERLINK("https://leilaoonline.com.br/lote/detalhe/22890", "1083")</f>
      </c>
      <c r="B83" s="4" t="s">
        <f>=HYPERLINK("https://leilaoonline.com.br/lote/detalhe/22890", " 11 ITENS ( SETORES, BOMBAS E..., (veja descritivo de itens), UND FRUTAL")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=HYPERLINK("https://leilaoonline.com.br/lote/detalhe/22896", "1084")</f>
      </c>
      <c r="B84" s="4" t="s">
        <f>=HYPERLINK("https://leilaoonline.com.br/lote/detalhe/22896", " BEXIGA (RESERVATÓRIO DE AR) DE COMPRESSOR E...., (veja descritivo de itens), UND FRUTAL")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=HYPERLINK("https://leilaoonline.com.br/lote/detalhe/22894", "1085")</f>
      </c>
      <c r="B85" s="4" t="s">
        <f>=HYPERLINK("https://leilaoonline.com.br/lote/detalhe/22894", " DIVERSOS FILTROS E ÓLEOS, (veja descritivo de itens), UND FRUTAL")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=HYPERLINK("https://leilaoonline.com.br/lote/detalhe/22891", "1086")</f>
      </c>
      <c r="B86" s="4" t="s">
        <f>=HYPERLINK("https://leilaoonline.com.br/lote/detalhe/22891", " 4 CHASSI DE ONIBUS 1318 ESTADO DE SUCATA, UND FRUTAL")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=HYPERLINK("https://leilaoonline.com.br/lote/detalhe/22893", "1087")</f>
      </c>
      <c r="B87" s="4" t="s">
        <f>=HYPERLINK("https://leilaoonline.com.br/lote/detalhe/22893", " SUCATA DE HONDA BROSS, 2006, SEM DIREITO A DOCUMENTO, UND FRUTAL")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=HYPERLINK("https://leilaoonline.com.br/lote/detalhe/22993", "1088")</f>
      </c>
      <c r="B88" s="4" t="s">
        <f>=HYPERLINK("https://leilaoonline.com.br/lote/detalhe/22993", "9 PNEUS - 5 PNEUS SUCATAS DE TRANSBORDO E 4 PNEUS TRASBORDO MONTADOS COM RODA, UND FRUTAL")</f>
      </c>
      <c r="C88" s="4" t="inlineStr">
        <is>
          <t>Vendido</t>
        </is>
      </c>
      <c r="D88" s="4" t="inlineStr">
        <is>
          <t>19</t>
        </is>
      </c>
      <c r="E88" s="5" t="inlineStr">
        <is>
          <t>4.150,00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=HYPERLINK("https://leilaoonline.com.br/lote/detalhe/22994", "1089")</f>
      </c>
      <c r="B89" s="4" t="s">
        <f>=HYPERLINK("https://leilaoonline.com.br/lote/detalhe/22994", "ÓLEO P/ MOTOR DIESEL 5 BALDES DE 20 lts MENZOL 15W40")</f>
      </c>
      <c r="C89" s="4" t="inlineStr">
        <is>
          <t>Vendido</t>
        </is>
      </c>
      <c r="D89" s="4" t="inlineStr">
        <is>
          <t>4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=HYPERLINK("https://leilaoonline.com.br/lote/detalhe/22995", "1090")</f>
      </c>
      <c r="B90" s="4" t="s">
        <f>=HYPERLINK("https://leilaoonline.com.br/lote/detalhe/22995", " 4 BATERIAS NOVAS CARGO SENDO 2 UNDs 60 FD  E  2 UNDs 70 FD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=HYPERLINK("https://leilaoonline.com.br/lote/detalhe/23001", "1091")</f>
      </c>
      <c r="B91" s="4" t="s">
        <f>=HYPERLINK("https://leilaoonline.com.br/lote/detalhe/23001", " 58 BOTAS E BOTINAS (veja descritivo de itens)")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=HYPERLINK("https://leilaoonline.com.br/lote/detalhe/23005", "1092")</f>
      </c>
      <c r="B92" s="4" t="s">
        <f>=HYPERLINK("https://leilaoonline.com.br/lote/detalhe/23005", " 4 BALDES DE 20 LTS DE ÓLEO P/ TRANSMISSÃO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=HYPERLINK("https://leilaoonline.com.br/lote/detalhe/23009", "1093")</f>
      </c>
      <c r="B93" s="4" t="s">
        <f>=HYPERLINK("https://leilaoonline.com.br/lote/detalhe/23009", " CARROCERIA DE CANA INTEIRA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=HYPERLINK("https://leilaoonline.com.br/lote/detalhe/23010", "1094")</f>
      </c>
      <c r="B94" s="4" t="s">
        <f>=HYPERLINK("https://leilaoonline.com.br/lote/detalhe/23010", "7 BATERIAS NOVAS = (3 BATERIAS CARGO NOVAS 50 FD) E (4 BATERIAS CARGO NOVAS 40 FD)")</f>
      </c>
      <c r="C94" s="4" t="inlineStr">
        <is>
          <t>Vendido</t>
        </is>
      </c>
      <c r="D94" s="4" t="inlineStr">
        <is>
          <t>4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=HYPERLINK("https://leilaoonline.com.br/lote/detalhe/23012", "1095")</f>
      </c>
      <c r="B95" s="4" t="s">
        <f>=HYPERLINK("https://leilaoonline.com.br/lote/detalhe/23012", "CHICOTE ELÉTRICO DO TRATOR  MASSEY FERGUSON 7 150 E 7 180")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=HYPERLINK("https://leilaoonline.com.br/lote/detalhe/23013", "1096")</f>
      </c>
      <c r="B96" s="4" t="s">
        <f>=HYPERLINK("https://leilaoonline.com.br/lote/detalhe/23013", "LUBRIFICANTES E GRAXA (VEJA DESCRITIVO DE ITENS)")</f>
      </c>
      <c r="C96" s="4" t="inlineStr">
        <is>
          <t>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=HYPERLINK("https://leilaoonline.com.br/lote/detalhe/23019", "1097")</f>
      </c>
      <c r="B97" s="4" t="s">
        <f>=HYPERLINK("https://leilaoonline.com.br/lote/detalhe/23019", "3 BATERIAS NOVAS = (2 BATERIAS CARGO NOVAS 150AH) E (1 BATERIA NOVA MAXXICARGO 150AH)")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=HYPERLINK("https://leilaoonline.com.br/lote/detalhe/23020", "1098")</f>
      </c>
      <c r="B98" s="4" t="s">
        <f>=HYPERLINK("https://leilaoonline.com.br/lote/detalhe/23020", "4 BALDES ÓLEO  HIDRÁULICO E ÓLEO PARA MOTOR ESTACIONARIO")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=HYPERLINK("https://leilaoonline.com.br/lote/detalhe/23065", "1099")</f>
      </c>
      <c r="B99" s="4" t="s">
        <f>=HYPERLINK("https://leilaoonline.com.br/lote/detalhe/23065", "2 MOTOR PARTIDA DO MOTOR MERCEDES BENZ")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=HYPERLINK("https://leilaoonline.com.br/lote/detalhe/23066", "1100")</f>
      </c>
      <c r="B100" s="4" t="s">
        <f>=HYPERLINK("https://leilaoonline.com.br/lote/detalhe/23066", "EPI'S DIVERSOS (VEJA DESCRITIVO DE ITENS)")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=HYPERLINK("https://leilaoonline.com.br/lote/detalhe/23067", "1101")</f>
      </c>
      <c r="B101" s="4" t="s">
        <f>=HYPERLINK("https://leilaoonline.com.br/lote/detalhe/23067", "1 RADIO AMADOR MOTOROLA (PAROU FUCIONANDO)")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=HYPERLINK("https://leilaoonline.com.br/lote/detalhe/23068", "1102")</f>
      </c>
      <c r="B102" s="4" t="s">
        <f>=HYPERLINK("https://leilaoonline.com.br/lote/detalhe/23068", "5 BALDES DE OLEO 20 LITROS IPIRANGA IPERGOL GL4 140")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=HYPERLINK("https://leilaoonline.com.br/lote/detalhe/23081", "1103")</f>
      </c>
      <c r="B103" s="4" t="s">
        <f>=HYPERLINK("https://leilaoonline.com.br/lote/detalhe/23081", "1 RADIO AMADOR MOTOROLA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=HYPERLINK("https://leilaoonline.com.br/lote/detalhe/23090", "1104")</f>
      </c>
      <c r="B104" s="4" t="s">
        <f>=HYPERLINK("https://leilaoonline.com.br/lote/detalhe/23090", "8 BALDES 20L OLEO P/ TRANSMISSÃO IPIRANGA ISAFLUIDO 434 TO")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=HYPERLINK("https://leilaoonline.com.br/lote/detalhe/23091", "1105")</f>
      </c>
      <c r="B105" s="4" t="s">
        <f>=HYPERLINK("https://leilaoonline.com.br/lote/detalhe/23091", "1 RADIO AMADOR MOTOROLA (PAROU FUNCIONANDO)")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=HYPERLINK("https://leilaoonline.com.br/lote/detalhe/23092", "1106")</f>
      </c>
      <c r="B106" s="4" t="s">
        <f>=HYPERLINK("https://leilaoonline.com.br/lote/detalhe/23092", "1 RADIO AMADOR MOTOROLA (PAROU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=HYPERLINK("https://leilaoonline.com.br/lote/detalhe/23093", "1107")</f>
      </c>
      <c r="B107" s="4" t="s">
        <f>=HYPERLINK("https://leilaoonline.com.br/lote/detalhe/23093", "5 BALDES DE 20L MOTOR DIESEL LUBRAX TOP TURB 15W40")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=HYPERLINK("https://leilaoonline.com.br/lote/detalhe/23094", "1108")</f>
      </c>
      <c r="B108" s="4" t="s">
        <f>=HYPERLINK("https://leilaoonline.com.br/lote/detalhe/23094", "1 RADIO AMADOR MOTOROLA (PAROU FUNCIONANDO)")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=HYPERLINK("https://leilaoonline.com.br/lote/detalhe/23095", "1109")</f>
      </c>
      <c r="B109" s="4" t="s">
        <f>=HYPERLINK("https://leilaoonline.com.br/lote/detalhe/23095", "1 RADIO AMADOR MOTOROLA (PAROU FUNCIONANDO)")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=HYPERLINK("https://leilaoonline.com.br/lote/detalhe/23096", "1110")</f>
      </c>
      <c r="B110" s="4" t="s">
        <f>=HYPERLINK("https://leilaoonline.com.br/lote/detalhe/23096", "6 BALDES 20L DE OLEO P/ MOTOR DIESEL IPIRANGA CH-4 15W40")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=HYPERLINK("https://leilaoonline.com.br/lote/detalhe/23097", "1111")</f>
      </c>
      <c r="B111" s="4" t="s">
        <f>=HYPERLINK("https://leilaoonline.com.br/lote/detalhe/23097", "1 RADIO AMADOR MOTOROLA (PAROU FUCIONANDO)")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=HYPERLINK("https://leilaoonline.com.br/lote/detalhe/23098", "1112")</f>
      </c>
      <c r="B112" s="4" t="s">
        <f>=HYPERLINK("https://leilaoonline.com.br/lote/detalhe/23098", "1 RADIO AMADOR MOTOROLA (PAROU FUCIONANDO)")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=HYPERLINK("https://leilaoonline.com.br/lote/detalhe/23099", "1113")</f>
      </c>
      <c r="B113" s="4" t="s">
        <f>=HYPERLINK("https://leilaoonline.com.br/lote/detalhe/23099", "6 BALDES 20L DE ÓLEO P/ TRNSMISSÃO IPIRANGA IPERGOL GL-5 90.")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=HYPERLINK("https://leilaoonline.com.br/lote/detalhe/23100", "1114")</f>
      </c>
      <c r="B114" s="4" t="s">
        <f>=HYPERLINK("https://leilaoonline.com.br/lote/detalhe/23100", "1 RADIO AMADOR MOTOROLA (PAROU FUNCIONANDO)")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=HYPERLINK("https://leilaoonline.com.br/lote/detalhe/23101", "1115")</f>
      </c>
      <c r="B115" s="4" t="s">
        <f>=HYPERLINK("https://leilaoonline.com.br/lote/detalhe/23101", "1 RADIO AMADOR MOTOROLA (PAROU FUNCIONANDO)")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=HYPERLINK("https://leilaoonline.com.br/lote/detalhe/23102", "1116")</f>
      </c>
      <c r="B116" s="4" t="s">
        <f>=HYPERLINK("https://leilaoonline.com.br/lote/detalhe/23102", "12 BALDES 20L OLEO  P/ SISTEMA HIDRÁULICO  IPIRANGA IPITUR 68")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=HYPERLINK("https://leilaoonline.com.br/lote/detalhe/23107", "1117")</f>
      </c>
      <c r="B117" s="4" t="s">
        <f>=HYPERLINK("https://leilaoonline.com.br/lote/detalhe/23107", "CARROCERIA TRANSBORDO  SERMAG CANA PICADA SMR 10000 SERIE: 1897, ANO 2008")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=HYPERLINK("https://leilaoonline.com.br/lote/detalhe/23108", "1118")</f>
      </c>
      <c r="B118" s="4" t="s">
        <f>=HYPERLINK("https://leilaoonline.com.br/lote/detalhe/23108", "1 RADIO AMADOR MOTOROLA (PAROU FUNCIONANDO)")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=HYPERLINK("https://leilaoonline.com.br/lote/detalhe/23109", "1119")</f>
      </c>
      <c r="B119" s="4" t="s">
        <f>=HYPERLINK("https://leilaoonline.com.br/lote/detalhe/23109", "1 RADIO AMADOR MOTOROLA (PAROU FUNCIONANDO)")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=HYPERLINK("https://leilaoonline.com.br/lote/detalhe/23110", "1120")</f>
      </c>
      <c r="B120" s="4" t="s">
        <f>=HYPERLINK("https://leilaoonline.com.br/lote/detalhe/23110", "1 RADIO AMADOR MOTOROLA (PAROU FUNCIONANDO)")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=HYPERLINK("https://leilaoonline.com.br/lote/detalhe/23111", "1121")</f>
      </c>
      <c r="B121" s="4" t="s">
        <f>=HYPERLINK("https://leilaoonline.com.br/lote/detalhe/23111", "1 RADIO AMADOR MOTOROLA (PAROU FUNCIONANDO)")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=HYPERLINK("https://leilaoonline.com.br/lote/detalhe/23112", "1122")</f>
      </c>
      <c r="B122" s="4" t="s">
        <f>=HYPERLINK("https://leilaoonline.com.br/lote/detalhe/23112", "1 RADIO AMADOR MOTOROLA (PAROU FUNCIONANDO)")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=HYPERLINK("https://leilaoonline.com.br/lote/detalhe/23114", "1123")</f>
      </c>
      <c r="B123" s="4" t="s">
        <f>=HYPERLINK("https://leilaoonline.com.br/lote/detalhe/23114", "2 RADIOS AMADORES MOTOROLA MANUAL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2026-07-14T08:49:39.00Z</dcterms:created>
  <dc:creator>Tellks Tecnologia</dc:creator>
  <cp:revision>0</cp:revision>
</cp:coreProperties>
</file>