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HIGHLINE 2014 • AUDI A6 2013 • MERCEDES C200 2008 • FIT LX 2013 e 16 • LANCER GT CVT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=HYPERLINK("https://leilaoonline.com.br/lote/detalhe/20005", "180")</f>
      </c>
      <c r="B11" s="4" t="s">
        <f>=HYPERLINK("https://leilaoonline.com.br/lote/detalhe/20005", "I/ TOYOTA LEXUS; ES 300; 1997/1998; VERDE; GASOLINA")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=HYPERLINK("https://leilaoonline.com.br/lote/detalhe/20004", "181")</f>
      </c>
      <c r="B12" s="4" t="s">
        <f>=HYPERLINK("https://leilaoonline.com.br/lote/detalhe/20004", "VW; VOYAGE; 1983/1983; CINZA; ALCOOL")</f>
      </c>
      <c r="C12" s="4" t="inlineStr">
        <is>
          <t>Vendido</t>
        </is>
      </c>
      <c r="D12" s="4" t="inlineStr">
        <is>
          <t>40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=HYPERLINK("https://leilaoonline.com.br/lote/detalhe/20003", "182")</f>
      </c>
      <c r="B13" s="4" t="s">
        <f>=HYPERLINK("https://leilaoonline.com.br/lote/detalhe/20003", "I/ FORD MONDEO CLX ND; 1997/1997; PRATA; GASOLINA")</f>
      </c>
      <c r="C13" s="4" t="inlineStr">
        <is>
          <t>Vendido</t>
        </is>
      </c>
      <c r="D13" s="4" t="inlineStr">
        <is>
          <t>26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=HYPERLINK("https://leilaoonline.com.br/lote/detalhe/20002", "183")</f>
      </c>
      <c r="B14" s="4" t="s">
        <f>=HYPERLINK("https://leilaoonline.com.br/lote/detalhe/20002", "VW; FOX GII 1.0 ; PRATA; 2010/2010;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=HYPERLINK("https://leilaoonline.com.br/lote/detalhe/20000", "184")</f>
      </c>
      <c r="B15" s="4" t="s">
        <f>=HYPERLINK("https://leilaoonline.com.br/lote/detalhe/20000", "GM/ CORSA SEDAN MAXX; 2005/2005; PRATA; GASOLINA")</f>
      </c>
      <c r="C15" s="4" t="inlineStr">
        <is>
          <t>Vendido</t>
        </is>
      </c>
      <c r="D15" s="4" t="inlineStr">
        <is>
          <t>46</t>
        </is>
      </c>
      <c r="E15" s="5" t="inlineStr">
        <is>
          <t>8.650,00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=HYPERLINK("https://leilaoonline.com.br/lote/detalhe/19956", "185")</f>
      </c>
      <c r="B16" s="4" t="s">
        <f>=HYPERLINK("https://leilaoonline.com.br/lote/detalhe/19956", "RENAULT/ LOGAN EXP 1016V; 2010/2011; AZUL; ALCO,/GASOL.")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10.700,00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=HYPERLINK("https://leilaoonline.com.br/lote/detalhe/19955", "186")</f>
      </c>
      <c r="B17" s="4" t="s">
        <f>=HYPERLINK("https://leilaoonline.com.br/lote/detalhe/19955", "CLÁSSICO - VW FUSCA 1300; 1970/1970; GRENA; GASOLINA; Altura, Rodas e Pneus Legalizados no Documento")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=HYPERLINK("https://leilaoonline.com.br/lote/detalhe/19717", "187")</f>
      </c>
      <c r="B18" s="4" t="s">
        <f>=HYPERLINK("https://leilaoonline.com.br/lote/detalhe/19717", "I/ DODGE JOURNEY SXT; 2008/2009; PRETA; GASOLINA; 7 lugares")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=HYPERLINK("https://leilaoonline.com.br/lote/detalhe/19718", "188")</f>
      </c>
      <c r="B19" s="4" t="s">
        <f>=HYPERLINK("https://leilaoonline.com.br/lote/detalhe/19718", "HONDA FIT LX, ANO 2012/2013, PRATA; ALCO./GASOL.")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=HYPERLINK("https://leilaoonline.com.br/lote/detalhe/19723", "189")</f>
      </c>
      <c r="B20" s="4" t="s">
        <f>=HYPERLINK("https://leilaoonline.com.br/lote/detalhe/19723", "VW; GOLF HIGHLINE; 2013/2014; PRETA; ALCO./GASOL")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=HYPERLINK("https://leilaoonline.com.br/lote/detalhe/19720", "190")</f>
      </c>
      <c r="B21" s="4" t="s">
        <f>=HYPERLINK("https://leilaoonline.com.br/lote/detalhe/19720", "MITSUBISHI; LANCER GT CVT, 2012/2013; GASOLINA; BRANCA, "COMPLETO COM TETO E CAMBIO BORBOLETA"")</f>
      </c>
      <c r="C21" s="4" t="inlineStr">
        <is>
          <t>Vendido</t>
        </is>
      </c>
      <c r="D21" s="4" t="inlineStr">
        <is>
          <t>89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=HYPERLINK("https://leilaoonline.com.br/lote/detalhe/19712", "191")</f>
      </c>
      <c r="B22" s="4" t="s">
        <f>=HYPERLINK("https://leilaoonline.com.br/lote/detalhe/19712", "VW; TIGUAN 2.0 TSI; 2011/2011; GASOLINA; BRANCA")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=HYPERLINK("https://leilaoonline.com.br/lote/detalhe/19724", "192")</f>
      </c>
      <c r="B23" s="4" t="s">
        <f>=HYPERLINK("https://leilaoonline.com.br/lote/detalhe/19724", "VW; GOL 16V TURBO ; 2001/2001; PRATA; ALCO. - MOTOR AP TURBO")</f>
      </c>
      <c r="C23" s="4" t="inlineStr">
        <is>
          <t>Vendido</t>
        </is>
      </c>
      <c r="D23" s="4" t="inlineStr">
        <is>
          <t>40</t>
        </is>
      </c>
      <c r="E23" s="5" t="inlineStr">
        <is>
          <t>9.850,00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=HYPERLINK("https://leilaoonline.com.br/lote/detalhe/19957", "194")</f>
      </c>
      <c r="B24" s="4" t="s">
        <f>=HYPERLINK("https://leilaoonline.com.br/lote/detalhe/19957", "RENAULT/ LOGAN EXP 16; 2011/2011; VERMELHA; ALCO,/GASOL - completo")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14.400,00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=HYPERLINK("https://leilaoonline.com.br/lote/detalhe/19719", "195")</f>
      </c>
      <c r="B25" s="4" t="s">
        <f>=HYPERLINK("https://leilaoonline.com.br/lote/detalhe/19719", "HONDA FIT LX CVT AUTOMÁTICO, 2016/2016, PRATA ALCO./GASOL.; APROX. 8.800KM")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46.900,00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=HYPERLINK("https://leilaoonline.com.br/lote/detalhe/19708", "196")</f>
      </c>
      <c r="B26" s="4" t="s">
        <f>=HYPERLINK("https://leilaoonline.com.br/lote/detalhe/19708", "CITROEN, C3 GLX 1.6 16V.; 2005/2005; PRETA")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=HYPERLINK("https://leilaoonline.com.br/lote/detalhe/19958", "197")</f>
      </c>
      <c r="B27" s="4" t="s">
        <f>=HYPERLINK("https://leilaoonline.com.br/lote/detalhe/19958", "DAFRA CITYCOM 300I; 2012/2012; BRANCA; GASOLINA")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5.150,00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=HYPERLINK("https://leilaoonline.com.br/lote/detalhe/19725", "198")</f>
      </c>
      <c r="B28" s="4" t="s">
        <f>=HYPERLINK("https://leilaoonline.com.br/lote/detalhe/19725", "CITROEN C4L A 2L TEND; 2015/2015; PRATA; ALCO./GASOL")</f>
      </c>
      <c r="C28" s="4" t="inlineStr">
        <is>
          <t>Vendido</t>
        </is>
      </c>
      <c r="D28" s="4" t="inlineStr">
        <is>
          <t>87</t>
        </is>
      </c>
      <c r="E28" s="5" t="inlineStr">
        <is>
          <t>36.750,00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=HYPERLINK("https://leilaoonline.com.br/lote/detalhe/20001", "199")</f>
      </c>
      <c r="B29" s="4" t="s">
        <f>=HYPERLINK("https://leilaoonline.com.br/lote/detalhe/20001", "VW; GOL 1.6 MI, ANO/MOD 1997/1997, BRANCA,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6.400,00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=HYPERLINK("https://leilaoonline.com.br/lote/detalhe/19711", "202")</f>
      </c>
      <c r="B30" s="4" t="s">
        <f>=HYPERLINK("https://leilaoonline.com.br/lote/detalhe/19711", "VOLKSWAGEM AMAROK 2.0 SE CABINE DUPLA 4x4 4P 2013; PRATA; TURBO DIESEL")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48.750,00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=HYPERLINK("https://leilaoonline.com.br/lote/detalhe/19703", "203")</f>
      </c>
      <c r="B31" s="4" t="s">
        <f>=HYPERLINK("https://leilaoonline.com.br/lote/detalhe/19703", "AUDI A6 3.0TFSI ALLR; 2013/2013; BRANCA; GASOLINA; PLACA: FHW-2015")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74.000,00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=HYPERLINK("https://leilaoonline.com.br/lote/detalhe/19714", "204")</f>
      </c>
      <c r="B32" s="4" t="s">
        <f>=HYPERLINK("https://leilaoonline.com.br/lote/detalhe/19714", "MERCEDES BENZ/ C200; 2008/2008, PRETA, GASOLINA; BLINDADA")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=HYPERLINK("https://leilaoonline.com.br/lote/detalhe/19715", "205")</f>
      </c>
      <c r="B33" s="4" t="s">
        <f>=HYPERLINK("https://leilaoonline.com.br/lote/detalhe/19715", " GM; CELTA LIFE 1.0, 2009/2009, ALCO./GASOL.; VERMELHO")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8.350,00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=HYPERLINK("https://leilaoonline.com.br/lote/detalhe/19959", "206")</f>
      </c>
      <c r="B34" s="4" t="s">
        <f>=HYPERLINK("https://leilaoonline.com.br/lote/detalhe/19959", "HONDA; CIVIC EXS FLEX (AUTOMATICO); 2007/2007; ALCO/GASOL.; CINZA")</f>
      </c>
      <c r="C34" s="4" t="inlineStr">
        <is>
          <t>Vendido</t>
        </is>
      </c>
      <c r="D34" s="4" t="inlineStr">
        <is>
          <t>46</t>
        </is>
      </c>
      <c r="E34" s="5" t="inlineStr">
        <is>
          <t>27.250,00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=HYPERLINK("https://leilaoonline.com.br/lote/detalhe/19961", "209")</f>
      </c>
      <c r="B35" s="4" t="s">
        <f>=HYPERLINK("https://leilaoonline.com.br/lote/detalhe/19961", "IMP/ SUBARU LEGACY WS0B25; 1998/1998; VERMELHA; GASOLINA")</f>
      </c>
      <c r="C35" s="4" t="inlineStr">
        <is>
          <t>Vendido</t>
        </is>
      </c>
      <c r="D35" s="4" t="inlineStr">
        <is>
          <t>52</t>
        </is>
      </c>
      <c r="E35" s="5" t="inlineStr">
        <is>
          <t>10.000,00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=HYPERLINK("https://leilaoonline.com.br/lote/detalhe/20006", "210")</f>
      </c>
      <c r="B36" s="4" t="s">
        <f>=HYPERLINK("https://leilaoonline.com.br/lote/detalhe/20006", "MMC; L200 SPORT 4X4 HPE; 2005/2005; PRETA; DIESEL - AUTOMATICO")</f>
      </c>
      <c r="C36" s="4" t="inlineStr">
        <is>
          <t>Vendido</t>
        </is>
      </c>
      <c r="D36" s="4" t="inlineStr">
        <is>
          <t>53</t>
        </is>
      </c>
      <c r="E36" s="5" t="inlineStr">
        <is>
          <t>22.800,00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=HYPERLINK("https://leilaoonline.com.br/lote/detalhe/19999", "211")</f>
      </c>
      <c r="B37" s="4" t="s">
        <f>=HYPERLINK("https://leilaoonline.com.br/lote/detalhe/19999", "GM/ ZAFIRA EXPRESSION; 2012/2012; BRANCA; ALCO./GASOL.")</f>
      </c>
      <c r="C37" s="4" t="inlineStr">
        <is>
          <t>Vendido</t>
        </is>
      </c>
      <c r="D37" s="4" t="inlineStr">
        <is>
          <t>81</t>
        </is>
      </c>
      <c r="E37" s="5" t="inlineStr">
        <is>
          <t>16.100,00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=HYPERLINK("https://leilaoonline.com.br/lote/detalhe/19709", "211")</f>
      </c>
      <c r="B38" s="4" t="s">
        <f>=HYPERLINK("https://leilaoonline.com.br/lote/detalhe/19709", "I; FORD TRST "TRANSIT" MODIFICAR TP; 2010/2011; BRANCA, DIESEL")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11.200,00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=HYPERLINK("https://leilaoonline.com.br/lote/detalhe/19716", "213")</f>
      </c>
      <c r="B39" s="4" t="s">
        <f>=HYPERLINK("https://leilaoonline.com.br/lote/detalhe/19716", "FORD CARGO 815E; 2008/2009; BRANCA; DIESEL")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=HYPERLINK("https://leilaoonline.com.br/lote/detalhe/19713", "215")</f>
      </c>
      <c r="B40" s="4" t="s">
        <f>=HYPERLINK("https://leilaoonline.com.br/lote/detalhe/19713", "PÁ CARREGADERA; MARCA LIUGONG; MODELO 816C")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=HYPERLINK("https://leilaoonline.com.br/lote/detalhe/19710", "218")</f>
      </c>
      <c r="B41" s="4" t="s">
        <f>=HYPERLINK("https://leilaoonline.com.br/lote/detalhe/19710", "I; FORD TRST "TRANSIT" MODIFICAR TP; 2010/2011; BRANCA, DIESEL")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=HYPERLINK("https://leilaoonline.com.br/lote/detalhe/19702", "239")</f>
      </c>
      <c r="B42" s="4" t="s">
        <f>=HYPERLINK("https://leilaoonline.com.br/lote/detalhe/19702", " GM/ CELTA  1.0 LS, ANO/MOD 2011/2012, ALCO./GASOL.; PRATA")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=HYPERLINK("https://leilaoonline.com.br/lote/detalhe/19705", "250")</f>
      </c>
      <c r="B43" s="4" t="s">
        <f>=HYPERLINK("https://leilaoonline.com.br/lote/detalhe/19705", "HYUNDAI / TUCSON GLSB, ANO 2012/2013 AUTOMÁTICO, GASOLINA; PLACA FINAL 09")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=HYPERLINK("https://leilaoonline.com.br/lote/detalhe/19707", "303")</f>
      </c>
      <c r="B44" s="4" t="s">
        <f>=HYPERLINK("https://leilaoonline.com.br/lote/detalhe/19707", "FORD / CARGO 815 E; 2007/2008; BRANCA; DIESEL")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24.750,00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2026-07-14T10:03:41.00Z</dcterms:created>
  <dc:creator>Tellks Tecnologia</dc:creator>
  <cp:revision>0</cp:revision>
</cp:coreProperties>
</file>