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Grupo Gerador • Pá Carreg. Michigan e Lonking • Fresadoras de Asfalto • Tratores • Empilhadeiras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20/10/2026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=HYPERLINK("https://leilaoonline.com.br/lote/detalhe/336916", "005")</f>
      </c>
      <c r="B11" s="4" t="s">
        <f>=HYPERLINK("https://leilaoonline.com.br/lote/detalhe/336916", "veja o vídeo!! FRESADORA DE ASFALTO PRT-225; ANO 2001; PESO OPERAC.: 17.500KG; MOTOR CATERPILLAR 6 CILINDROS - FUNCIONANDO")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=HYPERLINK("https://leilaoonline.com.br/lote/detalhe/336917", "006")</f>
      </c>
      <c r="B12" s="4" t="s">
        <f>=HYPERLINK("https://leilaoonline.com.br/lote/detalhe/336917", "FRESADORA DE ASFALTO W 1000 F; ANO 2006; PESO OPERACIONAL: 17.800KG - APROX. 6.600HS")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250.000,00</t>
        </is>
      </c>
      <c r="F12" s="4" t="inlineStr">
        <is>
          <t>5000.00</t>
        </is>
      </c>
    </row>
    <row collapsed="false" customFormat="false" customHeight="false" hidden="false" ht="12.1" outlineLevel="0" r="13">
      <c r="A13" s="5" t="s">
        <f>=HYPERLINK("https://leilaoonline.com.br/lote/detalhe/336914", "010")</f>
      </c>
      <c r="B13" s="4" t="s">
        <f>=HYPERLINK("https://leilaoonline.com.br/lote/detalhe/336914", "veja o vídeo!! GRUPO GERADOR COM MOTOR CUMMINS - FUNCIONANDO")</f>
      </c>
      <c r="C13" s="4" t="inlineStr">
        <is>
          <t>Aguardando</t>
        </is>
      </c>
      <c r="D13" s="4" t="inlineStr">
        <is>
          <t>0</t>
        </is>
      </c>
      <c r="E13" s="5" t="inlineStr">
        <is>
          <t>140.000,00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=HYPERLINK("https://leilaoonline.com.br/lote/detalhe/336915", "020")</f>
      </c>
      <c r="B14" s="4" t="s">
        <f>=HYPERLINK("https://leilaoonline.com.br/lote/detalhe/336915", "veja o vídeo!! PÁ CARREGADEIRA MICHIGAN; MODELO 125C; ANO 1989 - EQUIP. FUNCIONANDO")</f>
      </c>
      <c r="C14" s="4" t="inlineStr">
        <is>
          <t>Aguardando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=HYPERLINK("https://leilaoonline.com.br/lote/detalhe/336918", "025")</f>
      </c>
      <c r="B15" s="4" t="s">
        <f>=HYPERLINK("https://leilaoonline.com.br/lote/detalhe/336918", "veja o vídeo!! PÁ CARREGADEIRA LONKING; MODELO CDM856E; ANO 2012 - EQUIP. OPERACIONAL")</f>
      </c>
      <c r="C15" s="4" t="inlineStr">
        <is>
          <t>Aguardando</t>
        </is>
      </c>
      <c r="D15" s="4" t="inlineStr">
        <is>
          <t>0</t>
        </is>
      </c>
      <c r="E15" s="5" t="inlineStr">
        <is>
          <t>65.000,00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=HYPERLINK("https://leilaoonline.com.br/lote/detalhe/336921", "027")</f>
      </c>
      <c r="B16" s="4" t="s">
        <f>=HYPERLINK("https://leilaoonline.com.br/lote/detalhe/336921", "RETROESCAVADEIRA CASE; ANO 84; MOD. 580H - FUNCIONANDO")</f>
      </c>
      <c r="C16" s="4" t="inlineStr">
        <is>
          <t>Aguardando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=HYPERLINK("https://leilaoonline.com.br/lote/detalhe/336919", "030")</f>
      </c>
      <c r="B17" s="4" t="s">
        <f>=HYPERLINK("https://leilaoonline.com.br/lote/detalhe/336919", "TRATOR NEW HOLLAND 5630; COMANDO DUPLO; CABINE AGRO LEITE; PESO NAS RODAS TRASEIRAS; DUAL POWER - FUNCIONANDO")</f>
      </c>
      <c r="C17" s="4" t="inlineStr">
        <is>
          <t>Aguardando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=HYPERLINK("https://leilaoonline.com.br/lote/detalhe/336910", "035")</f>
      </c>
      <c r="B18" s="4" t="s">
        <f>=HYPERLINK("https://leilaoonline.com.br/lote/detalhe/336910", "TRATOR MASSEY FERGUSON 4275; ANO 2016; 4X4 - FUNCIONANDO")</f>
      </c>
      <c r="C18" s="4" t="inlineStr">
        <is>
          <t>Aguardando</t>
        </is>
      </c>
      <c r="D18" s="4" t="inlineStr">
        <is>
          <t>0</t>
        </is>
      </c>
      <c r="E18" s="5" t="inlineStr">
        <is>
          <t>45.000,00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=HYPERLINK("https://leilaoonline.com.br/lote/detalhe/336920", "036")</f>
      </c>
      <c r="B19" s="4" t="s">
        <f>=HYPERLINK("https://leilaoonline.com.br/lote/detalhe/336920", "veja o vídeo!! TRATOR MASSEY FERGUSON 8690; ANO 2013 - FUNCIONANDO")</f>
      </c>
      <c r="C19" s="4" t="inlineStr">
        <is>
          <t>Aguardando</t>
        </is>
      </c>
      <c r="D19" s="4" t="inlineStr">
        <is>
          <t>0</t>
        </is>
      </c>
      <c r="E19" s="5" t="inlineStr">
        <is>
          <t>250.000,00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=HYPERLINK("https://leilaoonline.com.br/lote/detalhe/336925", "037")</f>
      </c>
      <c r="B20" s="4" t="s">
        <f>=HYPERLINK("https://leilaoonline.com.br/lote/detalhe/336925", "TRATOR MASSEY FERGUSON; MODELO 65X; ANO 1975 - FUNCIONANDO")</f>
      </c>
      <c r="C20" s="4" t="inlineStr">
        <is>
          <t>Aguardando</t>
        </is>
      </c>
      <c r="D20" s="4" t="inlineStr">
        <is>
          <t>0</t>
        </is>
      </c>
      <c r="E20" s="5" t="inlineStr">
        <is>
          <t>17.000,00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=HYPERLINK("https://leilaoonline.com.br/lote/detalhe/336911", "040")</f>
      </c>
      <c r="B21" s="4" t="s">
        <f>=HYPERLINK("https://leilaoonline.com.br/lote/detalhe/336911", "TRATOR VALMET 700D; ANO 1960 - FUNCIONANDO")</f>
      </c>
      <c r="C21" s="4" t="inlineStr">
        <is>
          <t>Aguardando</t>
        </is>
      </c>
      <c r="D21" s="4" t="inlineStr">
        <is>
          <t>0</t>
        </is>
      </c>
      <c r="E21" s="5" t="inlineStr">
        <is>
          <t>7.000,00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=HYPERLINK("https://leilaoonline.com.br/lote/detalhe/336924", "041")</f>
      </c>
      <c r="B22" s="4" t="s">
        <f>=HYPERLINK("https://leilaoonline.com.br/lote/detalhe/336924", "TRATOR VALMET; MODELO 80 ID; ANO 1972 - FUNCIONANDO")</f>
      </c>
      <c r="C22" s="4" t="inlineStr">
        <is>
          <t>Aguardando</t>
        </is>
      </c>
      <c r="D22" s="4" t="inlineStr">
        <is>
          <t>0</t>
        </is>
      </c>
      <c r="E22" s="5" t="inlineStr">
        <is>
          <t>17.000,00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=HYPERLINK("https://leilaoonline.com.br/lote/detalhe/336923", "045")</f>
      </c>
      <c r="B23" s="4" t="s">
        <f>=HYPERLINK("https://leilaoonline.com.br/lote/detalhe/336923", "TRATOR 8 BR; SEM PLAQUETA DE IDENT.")</f>
      </c>
      <c r="C23" s="4" t="inlineStr">
        <is>
          <t>Aguardando</t>
        </is>
      </c>
      <c r="D23" s="4" t="inlineStr">
        <is>
          <t>0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=HYPERLINK("https://leilaoonline.com.br/lote/detalhe/336922", "050")</f>
      </c>
      <c r="B24" s="4" t="s">
        <f>=HYPERLINK("https://leilaoonline.com.br/lote/detalhe/336922", "EMPILHADEIRA CLARK; C/ MOTOR OPALA; À GÁS; CAP. 1250KG - FUNCIONANDO")</f>
      </c>
      <c r="C24" s="4" t="inlineStr">
        <is>
          <t>Aguardando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=HYPERLINK("https://leilaoonline.com.br/lote/detalhe/336926", "051")</f>
      </c>
      <c r="B25" s="4" t="s">
        <f>=HYPERLINK("https://leilaoonline.com.br/lote/detalhe/336926", "EMPILHADEIRA HYSTER; CAP. 2.500KG; ANO INDEFINIDO")</f>
      </c>
      <c r="C25" s="4" t="inlineStr">
        <is>
          <t>Aguardando</t>
        </is>
      </c>
      <c r="D25" s="4" t="inlineStr">
        <is>
          <t>0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=HYPERLINK("https://leilaoonline.com.br/lote/detalhe/336929", "052")</f>
      </c>
      <c r="B26" s="4" t="s">
        <f>=HYPERLINK("https://leilaoonline.com.br/lote/detalhe/336929", "EMPILHADEIRA TOYOTA; CAP. 2000KG; ANO INDEFINIDO")</f>
      </c>
      <c r="C26" s="4" t="inlineStr">
        <is>
          <t>Aguardando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=HYPERLINK("https://leilaoonline.com.br/lote/detalhe/336927", "055")</f>
      </c>
      <c r="B27" s="4" t="s">
        <f>=HYPERLINK("https://leilaoonline.com.br/lote/detalhe/336927", "BAÚ DE ALUMÍNIO PARA TRANSPORTE DE PINTINHO; 8M DE COMPRIMENTO X 2,50M DE ALTURA; C/ VENTILADOR")</f>
      </c>
      <c r="C27" s="4" t="inlineStr">
        <is>
          <t>Aguardando</t>
        </is>
      </c>
      <c r="D27" s="4" t="inlineStr">
        <is>
          <t>0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=HYPERLINK("https://leilaoonline.com.br/lote/detalhe/336928", "060")</f>
      </c>
      <c r="B28" s="4" t="s">
        <f>=HYPERLINK("https://leilaoonline.com.br/lote/detalhe/336928", "GRADE ARADORA DE 24 DISCOS")</f>
      </c>
      <c r="C28" s="4" t="inlineStr">
        <is>
          <t>Aguardando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2026-10-08T16:54:04.00Z</dcterms:created>
  <dc:creator>Tellks Tecnologia</dc:creator>
  <cp:revision>0</cp:revision>
</cp:coreProperties>
</file>