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Virtus 25 • T Cross 25 • Tracker PR 24 • Hilux 13 • HB20S 16 • Corsa 09 • C4CACTUS 23 • Picanto 10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06/08/2026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=HYPERLINK("https://leilaoonline.com.br/lote/detalhe/333705", "003")</f>
      </c>
      <c r="B11" s="4" t="s">
        <f>=HYPERLINK("https://leilaoonline.com.br/lote/detalhe/333705", "veja o vídeo!! CHEV/TRACKER 12T A PR; 2023/2024; VERMELHA; ALCO./GASOL. - FUNC. - IPVA 2026 OK - FIPE APROX.: R$ 117.502,00")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33.000,00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=HYPERLINK("https://leilaoonline.com.br/lote/detalhe/333695", "005")</f>
      </c>
      <c r="B12" s="4" t="s">
        <f>=HYPERLINK("https://leilaoonline.com.br/lote/detalhe/333695", "veja o vídeo!! I/VW JETTA GLI; 2023/2023; CINZA; GASOLINA - FUNC. - IPVA 2026 OK - FIPE APROX.: R$ 187.135,00")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55.000,00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=HYPERLINK("https://leilaoonline.com.br/lote/detalhe/333698", "010")</f>
      </c>
      <c r="B13" s="4" t="s">
        <f>=HYPERLINK("https://leilaoonline.com.br/lote/detalhe/333698", "veja o vídeo!! VW/T CROSS TSI; 2024/2025; BRANCA; ALCO./GASOL. - FUNCIONANDO - IPVA 2026 OK")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30.000,00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=HYPERLINK("https://leilaoonline.com.br/lote/detalhe/333700", "015")</f>
      </c>
      <c r="B14" s="4" t="s">
        <f>=HYPERLINK("https://leilaoonline.com.br/lote/detalhe/333700", "veja o vídeo!! VW/VIRTUS MB; 2024/2025; BRANCA; ALCO./GASOL. - FUNCIONANDO - IPVA 2026 OK - APROX. 4.600KM")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35.000,00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=HYPERLINK("https://leilaoonline.com.br/lote/detalhe/333727", "020")</f>
      </c>
      <c r="B15" s="4" t="s">
        <f>=HYPERLINK("https://leilaoonline.com.br/lote/detalhe/333727", "veja o vídeo!! PEUGEOT/208 ACTIVE MT; 2017/2018; CINZA; ALCO./GASOL. - FUNCIONANDO - IPVA 2026 OK")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=HYPERLINK("https://leilaoonline.com.br/lote/detalhe/333707", "023")</f>
      </c>
      <c r="B16" s="4" t="s">
        <f>=HYPERLINK("https://leilaoonline.com.br/lote/detalhe/333707", "veja o vídeo!! I/BMW 320I; 2019/2020; PRETA; GASOLINA - FUNCIONANDO - FIPE APROX.: R$ 179.083,00")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55.000,00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=HYPERLINK("https://leilaoonline.com.br/lote/detalhe/333717", "025")</f>
      </c>
      <c r="B17" s="4" t="s">
        <f>=HYPERLINK("https://leilaoonline.com.br/lote/detalhe/333717", "veja o vídeo!! FIAT/SIENA ATTRACTIV 1.4; 2017/2017; PRATA; GASOL./ALCO./GNV - FUNCIONANDO")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13.000,00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=HYPERLINK("https://leilaoonline.com.br/lote/detalhe/333720", "030")</f>
      </c>
      <c r="B18" s="4" t="s">
        <f>=HYPERLINK("https://leilaoonline.com.br/lote/detalhe/333720", "veja o vídeo!! CHEV/TRACKER T A LT; 2022/2023; BRANCA; ALCO./GASOL. - FUNCIONANDO - IPVA 2026 OK")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=HYPERLINK("https://leilaoonline.com.br/lote/detalhe/333724", "035")</f>
      </c>
      <c r="B19" s="4" t="s">
        <f>=HYPERLINK("https://leilaoonline.com.br/lote/detalhe/333724", "veja o vídeo!! VW/FOX 1.6 PLUS; 2008/2009; PRETA; ALCO./GASOL. - FUNCIONANDO")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=HYPERLINK("https://leilaoonline.com.br/lote/detalhe/333722", "040")</f>
      </c>
      <c r="B20" s="4" t="s">
        <f>=HYPERLINK("https://leilaoonline.com.br/lote/detalhe/333722", "HYUNDAI/HB20S 1.6M COMF; 2016/2016; PRETA; ALCO./GASOL. - FUNCIONANDO - IPVA 2026 OK")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13.000,00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=HYPERLINK("https://leilaoonline.com.br/lote/detalhe/333725", "045")</f>
      </c>
      <c r="B21" s="4" t="s">
        <f>=HYPERLINK("https://leilaoonline.com.br/lote/detalhe/333725", "veja o vídeo!! FIAT/DOBLO ATTRACTIV 1.4; 2016/2016; PRATA; ALCO./GASOL.; C/ 7 LUGARES - FUNC. - IPVA 2026 OK")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=HYPERLINK("https://leilaoonline.com.br/lote/detalhe/333710", "050")</f>
      </c>
      <c r="B22" s="4" t="s">
        <f>=HYPERLINK("https://leilaoonline.com.br/lote/detalhe/333710", "veja o vídeo!! GM/CORSA HATCH MAXX; 2008/2009; BRANCA; ALCO./GASOL. - FUNCIONANDO 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=HYPERLINK("https://leilaoonline.com.br/lote/detalhe/333714", "055")</f>
      </c>
      <c r="B23" s="4" t="s">
        <f>=HYPERLINK("https://leilaoonline.com.br/lote/detalhe/333714", "veja o vídeo!! MMC/ASX GLS 2WD; 2019/2020; VERMELHA; ALCO./GASOL. - FUNC. - FIPE APROX.: R$ 86.639,00")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30.000,00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=HYPERLINK("https://leilaoonline.com.br/lote/detalhe/333719", "060")</f>
      </c>
      <c r="B24" s="4" t="s">
        <f>=HYPERLINK("https://leilaoonline.com.br/lote/detalhe/333719", "PEUGEOT/208 GRIFFE A; 2013/2014; PRETA; ALCO./GASOL. - FUNCIONANDO")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30.000,00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=HYPERLINK("https://leilaoonline.com.br/lote/detalhe/333712", "065")</f>
      </c>
      <c r="B25" s="4" t="s">
        <f>=HYPERLINK("https://leilaoonline.com.br/lote/detalhe/333712", "veja o vídeo!! TOYOTA/ETIOS HB X 13L MT; 2017/2018; BRANCA; ALCO./GASOL. - FUNCIONANDO")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=HYPERLINK("https://leilaoonline.com.br/lote/detalhe/333715", "070")</f>
      </c>
      <c r="B26" s="4" t="s">
        <f>=HYPERLINK("https://leilaoonline.com.br/lote/detalhe/333715", "veja o vídeo!! FIAT/PALIO ATTRACTIV 1.0; 2014/2014; VERMELHA; ALCO./GASOL. - FUNCIONANDO - IPVA 2026 OK")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13.000,00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=HYPERLINK("https://leilaoonline.com.br/lote/detalhe/333690", "080")</f>
      </c>
      <c r="B27" s="4" t="s">
        <f>=HYPERLINK("https://leilaoonline.com.br/lote/detalhe/333690", "veja o vídeo!! HONDA/SHADOW 750; 2005/2006; PRETA; GASOLINA - FUNCIONANDO  - IPVA 2026 OK")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=HYPERLINK("https://leilaoonline.com.br/lote/detalhe/333687", "085")</f>
      </c>
      <c r="B28" s="4" t="s">
        <f>=HYPERLINK("https://leilaoonline.com.br/lote/detalhe/333687", "veja o vídeo!! CITROEN/C4CACTUS FEEL AT; 2022/2023; PRETA; ALCO./GASOL. - FUNC. - FIPE APROX.: R$ 79.935,00")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=HYPERLINK("https://leilaoonline.com.br/lote/detalhe/333686", "090")</f>
      </c>
      <c r="B29" s="4" t="s">
        <f>=HYPERLINK("https://leilaoonline.com.br/lote/detalhe/333686", "veja o vídeo!! HYUNDAI/CRETA 20A PRESTI; 2017/2017; BRANCA; ALCO./GASOL. - FUNC. - IPVA 2026 OK - FIPE APROX.: R$ 85.730,00")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=HYPERLINK("https://leilaoonline.com.br/lote/detalhe/333689", "095")</f>
      </c>
      <c r="B30" s="4" t="s">
        <f>=HYPERLINK("https://leilaoonline.com.br/lote/detalhe/333689", "veja o vídeo!! I/KIA PICANTO EX3 1.0L; 2010/2010; PRATA; GASOLINA - FUNCIONANDO - IPVA 2026 OK")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=HYPERLINK("https://leilaoonline.com.br/lote/detalhe/333692", "100")</f>
      </c>
      <c r="B31" s="4" t="s">
        <f>=HYPERLINK("https://leilaoonline.com.br/lote/detalhe/333692", "veja o vídeo!! CHEVROLET/ONIX 10MT JOYE; 2017/2018; CINZA; ALCO./GASOL. - FUNCIONANDO - IPVA 2026 OK")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=HYPERLINK("https://leilaoonline.com.br/lote/detalhe/333688", "105")</f>
      </c>
      <c r="B32" s="4" t="s">
        <f>=HYPERLINK("https://leilaoonline.com.br/lote/detalhe/333688", "veja o vídeo!! FIAT/PALIO SPORTING 1.6; 2013/2013; BRANCA; ALCO./GASOL. - FUNCIONANDO - IPVA 2026 OK")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13.000,00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=HYPERLINK("https://leilaoonline.com.br/lote/detalhe/333706", "110")</f>
      </c>
      <c r="B33" s="4" t="s">
        <f>=HYPERLINK("https://leilaoonline.com.br/lote/detalhe/333706", "veja o vídeo!! VW/FOX 1.0 ROUTE; 2007/2008; PRATA; ALCO./GASOL. - FUNCIONANDO - IPVA 2026 OK")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=HYPERLINK("https://leilaoonline.com.br/lote/detalhe/333713", "115")</f>
      </c>
      <c r="B34" s="4" t="s">
        <f>=HYPERLINK("https://leilaoonline.com.br/lote/detalhe/333713", "veja o vídeo!! I/FIAT SIENA EL 1.4 FLEX; 2014/2015; PRETA; GASOL./ALCO./GNV - FUNCIONANDO - IPVA 2026 OK")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=HYPERLINK("https://leilaoonline.com.br/lote/detalhe/333716", "120")</f>
      </c>
      <c r="B35" s="4" t="s">
        <f>=HYPERLINK("https://leilaoonline.com.br/lote/detalhe/333716", "veja o vídeo!! RENAULT/SANDERO STEP 16; 2016/2017; PRATA; ALCO./GASOL. - FUNCIONANDO")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=HYPERLINK("https://leilaoonline.com.br/lote/detalhe/333697", "125")</f>
      </c>
      <c r="B36" s="4" t="s">
        <f>=HYPERLINK("https://leilaoonline.com.br/lote/detalhe/333697", "veja o vídeo!! CHEV/TRACKER T A LT; 2022/2023; BRANCA; ALCO./GASOL. - FUNCIONANDO - IPVA 2026 OK")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30.000,00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=HYPERLINK("https://leilaoonline.com.br/lote/detalhe/333691", "130")</f>
      </c>
      <c r="B37" s="4" t="s">
        <f>=HYPERLINK("https://leilaoonline.com.br/lote/detalhe/333691", "veja o vídeo!! CHEV/ONIX 10MT LT2; 2024/2025; PRETA; ALCO./GASOL. - FUNC. - IPVA 2026 OK - APROX. 9.850KM - FIPE APROX.: R$ 73.211,00")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20.000,00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=HYPERLINK("https://leilaoonline.com.br/lote/detalhe/333709", "135")</f>
      </c>
      <c r="B38" s="4" t="s">
        <f>=HYPERLINK("https://leilaoonline.com.br/lote/detalhe/333709", "CHEVROLET/CELTA 1.0L LS; 2011/2012; PRATA; ALCO./GASOL. - FUNCIONANDO")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=HYPERLINK("https://leilaoonline.com.br/lote/detalhe/333703", "140")</f>
      </c>
      <c r="B39" s="4" t="s">
        <f>=HYPERLINK("https://leilaoonline.com.br/lote/detalhe/333703", "veja o vídeo!! VW/GOL MPI; 2022/2023; PRETA; ALCO./GASOL. - FUNCIONANDO - IPVA 2026 OK")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17.000,00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=HYPERLINK("https://leilaoonline.com.br/lote/detalhe/333693", "145")</f>
      </c>
      <c r="B40" s="4" t="s">
        <f>=HYPERLINK("https://leilaoonline.com.br/lote/detalhe/333693", "veja o vídeo!! HONDA/FIT EX CVT; 2015/2015; BRANCA; ALCO./GASOL. - FUNCIONANDO - IPVA 2026 OK")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20.000,00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=HYPERLINK("https://leilaoonline.com.br/lote/detalhe/333711", "150")</f>
      </c>
      <c r="B41" s="4" t="s">
        <f>=HYPERLINK("https://leilaoonline.com.br/lote/detalhe/333711", "veja o vídeo!! CITROEN/C3 PTECH M TEND; 2017/2017; BRANCA; ALCO./GASOL. - FUNCIONANDO - IPVA 2026 OK")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=HYPERLINK("https://leilaoonline.com.br/lote/detalhe/333718", "155")</f>
      </c>
      <c r="B42" s="4" t="s">
        <f>=HYPERLINK("https://leilaoonline.com.br/lote/detalhe/333718", "veja o vídeo!! GM/ZAFIRA ELITE; 2011/2012; PRATA; ALCO./GASOL. - FUNCIONANDO - IPVA 2026 OK")</f>
      </c>
      <c r="C42" s="4" t="inlineStr">
        <is>
          <t>Aguardando</t>
        </is>
      </c>
      <c r="D42" s="4" t="inlineStr">
        <is>
          <t>0</t>
        </is>
      </c>
      <c r="E42" s="5" t="inlineStr">
        <is>
          <t>25.000,00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=HYPERLINK("https://leilaoonline.com.br/lote/detalhe/333723", "160")</f>
      </c>
      <c r="B43" s="4" t="s">
        <f>=HYPERLINK("https://leilaoonline.com.br/lote/detalhe/333723", "veja o vídeo!! CITROEN/AIRCROSS LIVE MT; 2018/2019; VERMELHA; ALCO./GASOL. - FUNCIONANDO")</f>
      </c>
      <c r="C43" s="4" t="inlineStr">
        <is>
          <t>Aguardando</t>
        </is>
      </c>
      <c r="D43" s="4" t="inlineStr">
        <is>
          <t>0</t>
        </is>
      </c>
      <c r="E43" s="5" t="inlineStr">
        <is>
          <t>17.000,00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=HYPERLINK("https://leilaoonline.com.br/lote/detalhe/333699", "165")</f>
      </c>
      <c r="B44" s="4" t="s">
        <f>=HYPERLINK("https://leilaoonline.com.br/lote/detalhe/333699", "veja o vídeo!! FIAT/PALIO ATTRACTIV 1.0; 2017/2017; BRANCA; ALCO./GASOL. - FUNCIONANDO - IPVA 2026 OK")</f>
      </c>
      <c r="C44" s="4" t="inlineStr">
        <is>
          <t>Aguardando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=HYPERLINK("https://leilaoonline.com.br/lote/detalhe/333701", "170")</f>
      </c>
      <c r="B45" s="4" t="s">
        <f>=HYPERLINK("https://leilaoonline.com.br/lote/detalhe/333701", "veja o vídeo!! HONDA/FIT LXL; 2008/2008; PRATA; GASOLINA - FUNCIONANDO")</f>
      </c>
      <c r="C45" s="4" t="inlineStr">
        <is>
          <t>Aguardando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=HYPERLINK("https://leilaoonline.com.br/lote/detalhe/333696", "175")</f>
      </c>
      <c r="B46" s="4" t="s">
        <f>=HYPERLINK("https://leilaoonline.com.br/lote/detalhe/333696", "veja o vídeo!! FIAT/DOBLO ESSENCE 1.8; 2012/2013; BRANCA; ALCO./GASOL.; 7 LUGARES - FUNCIONANDO")</f>
      </c>
      <c r="C46" s="4" t="inlineStr">
        <is>
          <t>Aguardando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=HYPERLINK("https://leilaoonline.com.br/lote/detalhe/333694", "180")</f>
      </c>
      <c r="B47" s="4" t="s">
        <f>=HYPERLINK("https://leilaoonline.com.br/lote/detalhe/333694", "veja o vídeo!! I/KIA SPORTAGE EX2 OFFG4; 2015/2015; PRETA; ALCO./GASOL. - FUNCIONANDO - IPVA 2026 OK")</f>
      </c>
      <c r="C47" s="4" t="inlineStr">
        <is>
          <t>Aguardando</t>
        </is>
      </c>
      <c r="D47" s="4" t="inlineStr">
        <is>
          <t>0</t>
        </is>
      </c>
      <c r="E47" s="5" t="inlineStr">
        <is>
          <t>30.000,00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=HYPERLINK("https://leilaoonline.com.br/lote/detalhe/333708", "185")</f>
      </c>
      <c r="B48" s="4" t="s">
        <f>=HYPERLINK("https://leilaoonline.com.br/lote/detalhe/333708", "veja o vídeo!! I/FORD EDGE 3.5; 2016/2016; PRATA; GASOLINA - FUNCIONANDO")</f>
      </c>
      <c r="C48" s="4" t="inlineStr">
        <is>
          <t>Aguardando</t>
        </is>
      </c>
      <c r="D48" s="4" t="inlineStr">
        <is>
          <t>0</t>
        </is>
      </c>
      <c r="E48" s="5" t="inlineStr">
        <is>
          <t>40.000,00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=HYPERLINK("https://leilaoonline.com.br/lote/detalhe/333729", "190")</f>
      </c>
      <c r="B49" s="4" t="s">
        <f>=HYPERLINK("https://leilaoonline.com.br/lote/detalhe/333729", "veja o vídeo!! TRICICLO ELÉTRICO - FUNCIONANDO")</f>
      </c>
      <c r="C49" s="4" t="inlineStr">
        <is>
          <t>Aguardando</t>
        </is>
      </c>
      <c r="D49" s="4" t="inlineStr">
        <is>
          <t>0</t>
        </is>
      </c>
      <c r="E49" s="5" t="inlineStr">
        <is>
          <t>9.000,00</t>
        </is>
      </c>
      <c r="F4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2026-07-31T19:36:23.00Z</dcterms:created>
  <dc:creator>Tellks Tecnologia</dc:creator>
  <cp:revision>0</cp:revision>
</cp:coreProperties>
</file>