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Televisões Samsung, LG e Philco • Fritadeira Air Fryer • Notebooks Positivo • Monitores • Eletrônicos Div.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=HYPERLINK("https://leilaoonline.com.br/lote/detalhe/333178", "001")</f>
      </c>
      <c r="B11" s="4" t="s">
        <f>=HYPERLINK("https://leilaoonline.com.br/lote/detalhe/333178", "veja o vídeo!! LOTE C/ DIVERSOS ELETRÔNICOS (MAIS INFORMAÇÕES NAS ESPECIFICAÇÕES DO LOTE)")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=HYPERLINK("https://leilaoonline.com.br/lote/detalhe/333221", "002")</f>
      </c>
      <c r="B12" s="4" t="s">
        <f>=HYPERLINK("https://leilaoonline.com.br/lote/detalhe/333221", "MONITOR LED DE 27 POLEGADAS MARCA TOMATE")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=HYPERLINK("https://leilaoonline.com.br/lote/detalhe/333222", "003")</f>
      </c>
      <c r="B13" s="4" t="s">
        <f>=HYPERLINK("https://leilaoonline.com.br/lote/detalhe/333222", "TELEVISÃO DE 50 POLEGADAS MARCA SAMSUNG")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=HYPERLINK("https://leilaoonline.com.br/lote/detalhe/333166", "005")</f>
      </c>
      <c r="B14" s="4" t="s">
        <f>=HYPERLINK("https://leilaoonline.com.br/lote/detalhe/333166", "JOGO DE CANCELAS; ENTRADA E SAÍDA - FUNCIONANDO 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=HYPERLINK("https://leilaoonline.com.br/lote/detalhe/333165", "006")</f>
      </c>
      <c r="B15" s="4" t="s">
        <f>=HYPERLINK("https://leilaoonline.com.br/lote/detalhe/333165", "JOGO DE CANCELAS; ENTRADA E SAÍDA - FUNCIONANDO 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=HYPERLINK("https://leilaoonline.com.br/lote/detalhe/333170", "010")</f>
      </c>
      <c r="B16" s="4" t="s">
        <f>=HYPERLINK("https://leilaoonline.com.br/lote/detalhe/333170", "FECHADURA DIGITAL")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280,00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=HYPERLINK("https://leilaoonline.com.br/lote/detalhe/333167", "015")</f>
      </c>
      <c r="B17" s="4" t="s">
        <f>=HYPERLINK("https://leilaoonline.com.br/lote/detalhe/333167", "DVD POSITRON - FUNCIONANDO")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=HYPERLINK("https://leilaoonline.com.br/lote/detalhe/333168", "020")</f>
      </c>
      <c r="B18" s="4" t="s">
        <f>=HYPERLINK("https://leilaoonline.com.br/lote/detalhe/333168", "SENSOR DE PRESENÇA COM CÂMERA - SEM USO")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=HYPERLINK("https://leilaoonline.com.br/lote/detalhe/333169", "025")</f>
      </c>
      <c r="B19" s="4" t="s">
        <f>=HYPERLINK("https://leilaoonline.com.br/lote/detalhe/333169", "RÁDIO ICOM IC-V8")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180,00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=HYPERLINK("https://leilaoonline.com.br/lote/detalhe/333179", "1010")</f>
      </c>
      <c r="B20" s="4" t="s">
        <f>=HYPERLINK("https://leilaoonline.com.br/lote/detalhe/333179", "TELEVISÃO DE 42 POLEGADAS DA MARCA LG - FUNCIONANDO")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650,00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=HYPERLINK("https://leilaoonline.com.br/lote/detalhe/333171", "1011")</f>
      </c>
      <c r="B21" s="4" t="s">
        <f>=HYPERLINK("https://leilaoonline.com.br/lote/detalhe/333171", "TELEVISÃO DE 42 POLEGADAS DA MARCA LG - FUNCIONANDO")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650,00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=HYPERLINK("https://leilaoonline.com.br/lote/detalhe/333172", "1012")</f>
      </c>
      <c r="B22" s="4" t="s">
        <f>=HYPERLINK("https://leilaoonline.com.br/lote/detalhe/333172", "FRITADEIRA AIR FRYER MARCA MONDIAL")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60,00</t>
        </is>
      </c>
      <c r="F22" s="4" t="inlineStr">
        <is>
          <t>10.00</t>
        </is>
      </c>
    </row>
    <row collapsed="false" customFormat="false" customHeight="false" hidden="false" ht="12.1" outlineLevel="0" r="23">
      <c r="A23" s="5" t="s">
        <f>=HYPERLINK("https://leilaoonline.com.br/lote/detalhe/333173", "1013")</f>
      </c>
      <c r="B23" s="4" t="s">
        <f>=HYPERLINK("https://leilaoonline.com.br/lote/detalhe/333173", "FRITADEIRA AIR FRYER MARCA MONDIAL")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60,00</t>
        </is>
      </c>
      <c r="F23" s="4" t="inlineStr">
        <is>
          <t>10.00</t>
        </is>
      </c>
    </row>
    <row collapsed="false" customFormat="false" customHeight="false" hidden="false" ht="12.1" outlineLevel="0" r="24">
      <c r="A24" s="5" t="s">
        <f>=HYPERLINK("https://leilaoonline.com.br/lote/detalhe/333174", "1014")</f>
      </c>
      <c r="B24" s="4" t="s">
        <f>=HYPERLINK("https://leilaoonline.com.br/lote/detalhe/333174", "FRITADEIRA AIR FRYER MARCA MONDIAL")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60,00</t>
        </is>
      </c>
      <c r="F24" s="4" t="inlineStr">
        <is>
          <t>10.00</t>
        </is>
      </c>
    </row>
    <row collapsed="false" customFormat="false" customHeight="false" hidden="false" ht="12.1" outlineLevel="0" r="25">
      <c r="A25" s="5" t="s">
        <f>=HYPERLINK("https://leilaoonline.com.br/lote/detalhe/333175", "1015")</f>
      </c>
      <c r="B25" s="4" t="s">
        <f>=HYPERLINK("https://leilaoonline.com.br/lote/detalhe/333175", "FRITADEIRA AIR FRYER MARCA MONDIAL")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60,00</t>
        </is>
      </c>
      <c r="F25" s="4" t="inlineStr">
        <is>
          <t>10.00</t>
        </is>
      </c>
    </row>
    <row collapsed="false" customFormat="false" customHeight="false" hidden="false" ht="12.1" outlineLevel="0" r="26">
      <c r="A26" s="5" t="s">
        <f>=HYPERLINK("https://leilaoonline.com.br/lote/detalhe/333176", "1016")</f>
      </c>
      <c r="B26" s="4" t="s">
        <f>=HYPERLINK("https://leilaoonline.com.br/lote/detalhe/333176", "FRITADEIRA AIR FRYER MARCA MONDIAL")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60,00</t>
        </is>
      </c>
      <c r="F26" s="4" t="inlineStr">
        <is>
          <t>10.00</t>
        </is>
      </c>
    </row>
    <row collapsed="false" customFormat="false" customHeight="false" hidden="false" ht="12.1" outlineLevel="0" r="27">
      <c r="A27" s="5" t="s">
        <f>=HYPERLINK("https://leilaoonline.com.br/lote/detalhe/333177", "1017")</f>
      </c>
      <c r="B27" s="4" t="s">
        <f>=HYPERLINK("https://leilaoonline.com.br/lote/detalhe/333177", "FRITADEIRA AIR FRYER MARCA MONDIAL")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60,00</t>
        </is>
      </c>
      <c r="F27" s="4" t="inlineStr">
        <is>
          <t>10.00</t>
        </is>
      </c>
    </row>
    <row collapsed="false" customFormat="false" customHeight="false" hidden="false" ht="12.1" outlineLevel="0" r="28">
      <c r="A28" s="5" t="s">
        <f>=HYPERLINK("https://leilaoonline.com.br/lote/detalhe/333180", "1018")</f>
      </c>
      <c r="B28" s="4" t="s">
        <f>=HYPERLINK("https://leilaoonline.com.br/lote/detalhe/333180", "FRITADEIRA AIR FRYER MARCA MONDIAL")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60,00</t>
        </is>
      </c>
      <c r="F28" s="4" t="inlineStr">
        <is>
          <t>10.00</t>
        </is>
      </c>
    </row>
    <row collapsed="false" customFormat="false" customHeight="false" hidden="false" ht="12.1" outlineLevel="0" r="29">
      <c r="A29" s="5" t="s">
        <f>=HYPERLINK("https://leilaoonline.com.br/lote/detalhe/333181", "1019")</f>
      </c>
      <c r="B29" s="4" t="s">
        <f>=HYPERLINK("https://leilaoonline.com.br/lote/detalhe/333181", "FRITADEIRA AIR FRYER MARCA MONDIAL")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60,00</t>
        </is>
      </c>
      <c r="F29" s="4" t="inlineStr">
        <is>
          <t>10.00</t>
        </is>
      </c>
    </row>
    <row collapsed="false" customFormat="false" customHeight="false" hidden="false" ht="12.1" outlineLevel="0" r="30">
      <c r="A30" s="5" t="s">
        <f>=HYPERLINK("https://leilaoonline.com.br/lote/detalhe/333182", "1020")</f>
      </c>
      <c r="B30" s="4" t="s">
        <f>=HYPERLINK("https://leilaoonline.com.br/lote/detalhe/333182", "PORTA DE GELADEIRA ELETROLUX IM8B 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=HYPERLINK("https://leilaoonline.com.br/lote/detalhe/333183", "1021")</f>
      </c>
      <c r="B31" s="4" t="s">
        <f>=HYPERLINK("https://leilaoonline.com.br/lote/detalhe/333183", "PORTA DE GELADEIRA ELETROLUX IM8B 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=HYPERLINK("https://leilaoonline.com.br/lote/detalhe/333184", "1022")</f>
      </c>
      <c r="B32" s="4" t="s">
        <f>=HYPERLINK("https://leilaoonline.com.br/lote/detalhe/333184", "PORTA DE GELADEIRA ELETROLUX IM8B 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=HYPERLINK("https://leilaoonline.com.br/lote/detalhe/333193", "1023")</f>
      </c>
      <c r="B33" s="4" t="s">
        <f>=HYPERLINK("https://leilaoonline.com.br/lote/detalhe/333193", "TELEVISÃO PHILCO MODELO 42"5 PHILCO PTV42G6FR2CPF - MAIS INFORMAÇÕES NAS FOTOS")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280,00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=HYPERLINK("https://leilaoonline.com.br/lote/detalhe/333185", "1024")</f>
      </c>
      <c r="B34" s="4" t="s">
        <f>=HYPERLINK("https://leilaoonline.com.br/lote/detalhe/333185", "TELEVISÃO TOSHIBA MODELO TVS 43''3 TOSHIBA 43V35MS - MAIS INFORMAÇÕES NAS FOTOS")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280,00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=HYPERLINK("https://leilaoonline.com.br/lote/detalhe/333186", "1025")</f>
      </c>
      <c r="B35" s="4" t="s">
        <f>=HYPERLINK("https://leilaoonline.com.br/lote/detalhe/333186", "TELEVISÃO PHILCO MODELO 42"5 PHILCO PTV42G6FR2CPF - MAIS INFORMAÇÕES NAS FOTOS")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280,00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=HYPERLINK("https://leilaoonline.com.br/lote/detalhe/333187", "1026")</f>
      </c>
      <c r="B36" s="4" t="s">
        <f>=HYPERLINK("https://leilaoonline.com.br/lote/detalhe/333187", "TELEVISÃO TOSHIBA MODELO TVS 43''3 TOSHIBA 43V35MS - MAIS INFORMAÇÕES NAS FOTOS")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280,00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=HYPERLINK("https://leilaoonline.com.br/lote/detalhe/333188", "1027")</f>
      </c>
      <c r="B37" s="4" t="s">
        <f>=HYPERLINK("https://leilaoonline.com.br/lote/detalhe/333188", "TELEVISÃO TOSHIBA MODELO TVS 43''3 TOSHIBA 43V35MS  - MAIS INFORMAÇÕES NAS FOTOS")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280,00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=HYPERLINK("https://leilaoonline.com.br/lote/detalhe/333189", "1028")</f>
      </c>
      <c r="B38" s="4" t="s">
        <f>=HYPERLINK("https://leilaoonline.com.br/lote/detalhe/333189", "TELEVISÃO PHILCO MODELO 42"5 PHILCO PTV42G6FR2CPF - MAIS INFORMAÇÕES NAS FOTOS")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280,00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=HYPERLINK("https://leilaoonline.com.br/lote/detalhe/333194", "1029")</f>
      </c>
      <c r="B39" s="4" t="s">
        <f>=HYPERLINK("https://leilaoonline.com.br/lote/detalhe/333194", "TELEVISÃO PHILCO MODELO 42"5 PHILCO PTV42G6FR2CPF - MAIS INFORMAÇÕES NAS FOTOS")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280,00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=HYPERLINK("https://leilaoonline.com.br/lote/detalhe/333190", "1030")</f>
      </c>
      <c r="B40" s="4" t="s">
        <f>=HYPERLINK("https://leilaoonline.com.br/lote/detalhe/333190", "TELEVISÃO PHILCO MODELO 42"5 PHILCO PTV42G6FR2CPF - MAIS INFORMAÇÕES NAS FOTOS")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280,00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=HYPERLINK("https://leilaoonline.com.br/lote/detalhe/333191", "1031")</f>
      </c>
      <c r="B41" s="4" t="s">
        <f>=HYPERLINK("https://leilaoonline.com.br/lote/detalhe/333191", "TELEVISÃO LG MODELO 50" 50UR8750PSA - MAIS INFORMAÇÕES NAS FOTOS")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=HYPERLINK("https://leilaoonline.com.br/lote/detalhe/333192", "1032")</f>
      </c>
      <c r="B42" s="4" t="s">
        <f>=HYPERLINK("https://leilaoonline.com.br/lote/detalhe/333192", "TELEVISÃO LG MODELO 55" 55UF6800 - MAIS INFORMAÇÕES NAS FOTOS")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550,00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=HYPERLINK("https://leilaoonline.com.br/lote/detalhe/333195", "1033")</f>
      </c>
      <c r="B43" s="4" t="s">
        <f>=HYPERLINK("https://leilaoonline.com.br/lote/detalhe/333195", "TELEVISÃO LG MODELO 65 "65UR8750PSA - MAIS INFORMAÇÕES NAS FOTOS")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550,00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=HYPERLINK("https://leilaoonline.com.br/lote/detalhe/333196", "1034")</f>
      </c>
      <c r="B44" s="4" t="s">
        <f>=HYPERLINK("https://leilaoonline.com.br/lote/detalhe/333196", "TELEVISÃO LG MODELO 65" OLED65CXPSA - MAIS INFORMAÇÕES NAS FOTOS")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=HYPERLINK("https://leilaoonline.com.br/lote/detalhe/333197", "1037")</f>
      </c>
      <c r="B45" s="4" t="s">
        <f>=HYPERLINK("https://leilaoonline.com.br/lote/detalhe/333197", "TELEVISÃO DA LG DE 32 POLEGADAS - MAIS INFORMAÇÕES NAS FOTOS")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370,00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=HYPERLINK("https://leilaoonline.com.br/lote/detalhe/333198", "1038")</f>
      </c>
      <c r="B46" s="4" t="s">
        <f>=HYPERLINK("https://leilaoonline.com.br/lote/detalhe/333198", "TELEVISÃO DA LG DE 32 POLEGADAS - MAIS INFORMAÇÕES NAS FOTOS")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370,00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=HYPERLINK("https://leilaoonline.com.br/lote/detalhe/333199", "1039")</f>
      </c>
      <c r="B47" s="4" t="s">
        <f>=HYPERLINK("https://leilaoonline.com.br/lote/detalhe/333199", "TELEVISÃO DA LG DE 32 POLEGADAS - MAIS INFORMAÇÕES NAS FOTOS")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370,00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=HYPERLINK("https://leilaoonline.com.br/lote/detalhe/333200", "1040")</f>
      </c>
      <c r="B48" s="4" t="s">
        <f>=HYPERLINK("https://leilaoonline.com.br/lote/detalhe/333200", "TELEVISÃO DA LG DE 32 POLEGADAS - MAIS INFORMAÇÕES NAS FOTOS")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370,00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=HYPERLINK("https://leilaoonline.com.br/lote/detalhe/333201", "1041")</f>
      </c>
      <c r="B49" s="4" t="s">
        <f>=HYPERLINK("https://leilaoonline.com.br/lote/detalhe/333201", "TELEVISÃO DA LG DE 32 POLEGADAS - MAIS INFORMAÇÕES NAS FOTOS")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370,00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=HYPERLINK("https://leilaoonline.com.br/lote/detalhe/333202", "1042")</f>
      </c>
      <c r="B50" s="4" t="s">
        <f>=HYPERLINK("https://leilaoonline.com.br/lote/detalhe/333202", "TELEVISÃO DA LG DE 32 POLEGADAS - MAIS INFORMAÇÕES NAS FOTOS")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370,00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=HYPERLINK("https://leilaoonline.com.br/lote/detalhe/333203", "1043")</f>
      </c>
      <c r="B51" s="4" t="s">
        <f>=HYPERLINK("https://leilaoonline.com.br/lote/detalhe/333203", "TELEVISÃO DA LG DE 32 POLEGADAS - MAIS INFORMAÇÕES NAS FOTOS")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370,00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=HYPERLINK("https://leilaoonline.com.br/lote/detalhe/333204", "1044")</f>
      </c>
      <c r="B52" s="4" t="s">
        <f>=HYPERLINK("https://leilaoonline.com.br/lote/detalhe/333204", "TELEVISÃO DA LG DE 32 POLEGADAS - MAIS INFORMAÇÕES NAS FOTOS")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370,00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=HYPERLINK("https://leilaoonline.com.br/lote/detalhe/333205", "1045")</f>
      </c>
      <c r="B53" s="4" t="s">
        <f>=HYPERLINK("https://leilaoonline.com.br/lote/detalhe/333205", "TELEVISÃO DA LG DE 32 POLEGADAS - MAIS INFORMAÇÕES NAS FOTOS")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370,00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=HYPERLINK("https://leilaoonline.com.br/lote/detalhe/333206", "1046")</f>
      </c>
      <c r="B54" s="4" t="s">
        <f>=HYPERLINK("https://leilaoonline.com.br/lote/detalhe/333206", "TELEVISÃO DA LG DE 32 POLEGADAS - MAIS INFORMAÇÕES NAS FOTOS")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370,00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=HYPERLINK("https://leilaoonline.com.br/lote/detalhe/333207", "1047")</f>
      </c>
      <c r="B55" s="4" t="s">
        <f>=HYPERLINK("https://leilaoonline.com.br/lote/detalhe/333207", "TELEVISÃO DA LG DE 32 POLEGADAS - MAIS INFORMAÇÕES NAS FOTOS")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370,00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=HYPERLINK("https://leilaoonline.com.br/lote/detalhe/333208", "1048")</f>
      </c>
      <c r="B56" s="4" t="s">
        <f>=HYPERLINK("https://leilaoonline.com.br/lote/detalhe/333208", "TELEVISÃO DA LG DE 32 POLEGADAS - MAIS INFORMAÇÕES NAS FOTOS")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370,00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=HYPERLINK("https://leilaoonline.com.br/lote/detalhe/333209", "1049")</f>
      </c>
      <c r="B57" s="4" t="s">
        <f>=HYPERLINK("https://leilaoonline.com.br/lote/detalhe/333209", "TELEVISÃO DA LG DE 32 POLEGADAS - MAIS INFORMAÇÕES NAS FOTOS")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370,00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=HYPERLINK("https://leilaoonline.com.br/lote/detalhe/333220", "1050")</f>
      </c>
      <c r="B58" s="4" t="s">
        <f>=HYPERLINK("https://leilaoonline.com.br/lote/detalhe/333220", "TELEVISÃO DA LG DE 32 POLEGADAS - MAIS INFORMAÇÕES NAS FOTOS")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370,00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=HYPERLINK("https://leilaoonline.com.br/lote/detalhe/333211", "1051")</f>
      </c>
      <c r="B59" s="4" t="s">
        <f>=HYPERLINK("https://leilaoonline.com.br/lote/detalhe/333211", "NOTEBOOK POSITIVO MASTER COM INTEL I3, 4GB DE MEMÓRIA E HD 320GB + FONTE - FUNCIONANDO")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=HYPERLINK("https://leilaoonline.com.br/lote/detalhe/333212", "1052")</f>
      </c>
      <c r="B60" s="4" t="s">
        <f>=HYPERLINK("https://leilaoonline.com.br/lote/detalhe/333212", "NOTEBOOK POSITIVO MASTER COM INTEL I3, 4GB DE MEMÓRIA E HD 320GB + FONTE - FUNCIONANDO")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1.00</t>
        </is>
      </c>
    </row>
    <row collapsed="false" customFormat="false" customHeight="false" hidden="false" ht="12.1" outlineLevel="0" r="61">
      <c r="A61" s="5" t="s">
        <f>=HYPERLINK("https://leilaoonline.com.br/lote/detalhe/333213", "1054")</f>
      </c>
      <c r="B61" s="4" t="s">
        <f>=HYPERLINK("https://leilaoonline.com.br/lote/detalhe/333213", "NOTEBOOK POSITIVO MASTER COM INTEL I3, 4GB DE MEMÓRIA E HD 320GB + FONTE - FUNCIONANDO")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1.00</t>
        </is>
      </c>
    </row>
    <row collapsed="false" customFormat="false" customHeight="false" hidden="false" ht="12.1" outlineLevel="0" r="62">
      <c r="A62" s="5" t="s">
        <f>=HYPERLINK("https://leilaoonline.com.br/lote/detalhe/333214", "1055")</f>
      </c>
      <c r="B62" s="4" t="s">
        <f>=HYPERLINK("https://leilaoonline.com.br/lote/detalhe/333214", "NOTEBOOK POSITIVO MASTER COM INTEL I3, 4GB DE MEMÓRIA E HD 320GB + FONTE - FUNCIONANDO")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1.00</t>
        </is>
      </c>
    </row>
    <row collapsed="false" customFormat="false" customHeight="false" hidden="false" ht="12.1" outlineLevel="0" r="63">
      <c r="A63" s="5" t="s">
        <f>=HYPERLINK("https://leilaoonline.com.br/lote/detalhe/333215", "1056")</f>
      </c>
      <c r="B63" s="4" t="s">
        <f>=HYPERLINK("https://leilaoonline.com.br/lote/detalhe/333215", "NOTEBOOK POSITIVO MASTER COM INTEL I3, 4GB DE MEMÓRIA E HD 320GB + FONTE - FUNCIONANDO")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1.00</t>
        </is>
      </c>
    </row>
    <row collapsed="false" customFormat="false" customHeight="false" hidden="false" ht="12.1" outlineLevel="0" r="64">
      <c r="A64" s="5" t="s">
        <f>=HYPERLINK("https://leilaoonline.com.br/lote/detalhe/333216", "1057")</f>
      </c>
      <c r="B64" s="4" t="s">
        <f>=HYPERLINK("https://leilaoonline.com.br/lote/detalhe/333216", "NOTEBOOK POSITIVO MASTER COM INTEL I3, 4GB DE MEMÓRIA E HD 320GB + FONTE - FUNCIONANDO")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1.00</t>
        </is>
      </c>
    </row>
    <row collapsed="false" customFormat="false" customHeight="false" hidden="false" ht="12.1" outlineLevel="0" r="65">
      <c r="A65" s="5" t="s">
        <f>=HYPERLINK("https://leilaoonline.com.br/lote/detalhe/333217", "1058")</f>
      </c>
      <c r="B65" s="4" t="s">
        <f>=HYPERLINK("https://leilaoonline.com.br/lote/detalhe/333217", "NOTEBOOK POSITIVO MASTER COM INTEL I3, 4GB DE MEMÓRIA E HD 320GB + FONTE - FUNCIONANDO")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1.00</t>
        </is>
      </c>
    </row>
    <row collapsed="false" customFormat="false" customHeight="false" hidden="false" ht="12.1" outlineLevel="0" r="66">
      <c r="A66" s="5" t="s">
        <f>=HYPERLINK("https://leilaoonline.com.br/lote/detalhe/333218", "1059")</f>
      </c>
      <c r="B66" s="4" t="s">
        <f>=HYPERLINK("https://leilaoonline.com.br/lote/detalhe/333218", "NOTEBOOK POSITIVO MASTER COM INTEL I3, 4GB DE MEMÓRIA E HD 320GB + FONTE - FUNCIONANDO")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1.00</t>
        </is>
      </c>
    </row>
    <row collapsed="false" customFormat="false" customHeight="false" hidden="false" ht="12.1" outlineLevel="0" r="67">
      <c r="A67" s="5" t="s">
        <f>=HYPERLINK("https://leilaoonline.com.br/lote/detalhe/333219", "1060")</f>
      </c>
      <c r="B67" s="4" t="s">
        <f>=HYPERLINK("https://leilaoonline.com.br/lote/detalhe/333219", "NOTEBOOK POSITIVO MASTER COM INTEL I3, 4GB DE MEMÓRIA E HD 320GB + FONTE - FUNCIONANDO")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1.00</t>
        </is>
      </c>
    </row>
    <row collapsed="false" customFormat="false" customHeight="false" hidden="false" ht="12.1" outlineLevel="0" r="68">
      <c r="A68" s="5" t="s">
        <f>=HYPERLINK("https://leilaoonline.com.br/lote/detalhe/333210", "1061")</f>
      </c>
      <c r="B68" s="4" t="s">
        <f>=HYPERLINK("https://leilaoonline.com.br/lote/detalhe/333210", "NOTEBOOK POSITIVO MASTER COM INTEL I3, 4GB DE MEMÓRIA E HD 320GB + FONTE - FUNCIONANDO")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2026-07-21T13:53:56.00Z</dcterms:created>
  <dc:creator>Tellks Tecnologia</dc:creator>
  <cp:revision>0</cp:revision>
</cp:coreProperties>
</file>