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X 18 • Palio 14 • Cobalt LT 17 • Prisma 15 • Ford Ka • Fit 15 • Fusca 80 • Toro 19 • HR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=HYPERLINK("https://leilaoonline.com.br/lote/detalhe/330411", "003")</f>
      </c>
      <c r="B11" s="4" t="s">
        <f>=HYPERLINK("https://leilaoonline.com.br/lote/detalhe/330411", "veja o vídeo!! CHEVROLET/S10 LT DD4A; 2014/2014; PRATA; DIESEL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=HYPERLINK("https://leilaoonline.com.br/lote/detalhe/330330", "005")</f>
      </c>
      <c r="B12" s="4" t="s">
        <f>=HYPERLINK("https://leilaoonline.com.br/lote/detalhe/330330", "veja o vídeo!! TOYOTA/ETIOS HB X 13L MT; 2017/2018; BRANCA; ALCO./GASOL. - FUNCIONANDO")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35.000,00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=HYPERLINK("https://leilaoonline.com.br/lote/detalhe/330415", "007")</f>
      </c>
      <c r="B13" s="4" t="s">
        <f>=HYPERLINK("https://leilaoonline.com.br/lote/detalhe/330415", "veja o vídeo!! I/BMW 320I; 2019/2020; PRETA; GASOLINA - FUNCIONANDO - FIPE APROX.: R$ 202.820,00")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141.000,00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=HYPERLINK("https://leilaoonline.com.br/lote/detalhe/330419", "008")</f>
      </c>
      <c r="B14" s="4" t="s">
        <f>=HYPERLINK("https://leilaoonline.com.br/lote/detalhe/330419", "veja o vídeo!! CITROEN/C3 90M ORIGINE; 2014/2015; CINZA; ALCO./GASOL. - FUNCIONANDO - IPVA 2026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=HYPERLINK("https://leilaoonline.com.br/lote/detalhe/330341", "010")</f>
      </c>
      <c r="B15" s="4" t="s">
        <f>=HYPERLINK("https://leilaoonline.com.br/lote/detalhe/330341", "veja o vídeo!! CHEV/ONIX PLUS 10TAT PR2; 2022/2022; BRANCA; ALCO./GASOL. - FUNCIONANDO - IPVA 2026 OK")</f>
      </c>
      <c r="C15" s="4" t="inlineStr">
        <is>
          <t>Não vendido</t>
        </is>
      </c>
      <c r="D15" s="4" t="inlineStr">
        <is>
          <t>58</t>
        </is>
      </c>
      <c r="E15" s="5" t="inlineStr">
        <is>
          <t>48.500,00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=HYPERLINK("https://leilaoonline.com.br/lote/detalhe/330483", "012")</f>
      </c>
      <c r="B16" s="4" t="s">
        <f>=HYPERLINK("https://leilaoonline.com.br/lote/detalhe/330483", "veja o vídeo!! FIAT/SIENA ATTRACTIV 1.4; 2017/2017; PRATA; GASOL./ALCO./GNV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=HYPERLINK("https://leilaoonline.com.br/lote/detalhe/330383", "013")</f>
      </c>
      <c r="B17" s="4" t="s">
        <f>=HYPERLINK("https://leilaoonline.com.br/lote/detalhe/330383", "veja o vídeo!! HONDA/HR-V EXL CVT; 2021/2021; BRANCA; ALCO./GASOL.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=HYPERLINK("https://leilaoonline.com.br/lote/detalhe/330331", "015")</f>
      </c>
      <c r="B18" s="4" t="s">
        <f>=HYPERLINK("https://leilaoonline.com.br/lote/detalhe/330331", "veja o vídeo!! FIAT/PALIO ATTRACTIV 1.0; 2014/2014; VERMELHA; ALCO./GASOL. - FUNCIONANDO - IPVA 2026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24.500,00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=HYPERLINK("https://leilaoonline.com.br/lote/detalhe/330412", "017")</f>
      </c>
      <c r="B19" s="4" t="s">
        <f>=HYPERLINK("https://leilaoonline.com.br/lote/detalhe/330412", "veja o vídeo!! CITROEN/C4CACTUS FEEL AT; 2022/2023; PRETA; ALCO./GASOL. - FUNC. - FIPE APROX.: R$ 79.935,00")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=HYPERLINK("https://leilaoonline.com.br/lote/detalhe/330420", "018")</f>
      </c>
      <c r="B20" s="4" t="s">
        <f>=HYPERLINK("https://leilaoonline.com.br/lote/detalhe/330420", "veja o vídeo!! VW/FOX 1.0 ROUTE; 2007/2008; PRATA; ALCO./GASOL. - FUNCIONANDO - IPVA 2026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=HYPERLINK("https://leilaoonline.com.br/lote/detalhe/330343", "020")</f>
      </c>
      <c r="B21" s="4" t="s">
        <f>=HYPERLINK("https://leilaoonline.com.br/lote/detalhe/330343", "CHEVROLET/COBALT 1.4 LT; 2017/2017; AZUL; ALCO./GASOL.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28.000,00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=HYPERLINK("https://leilaoonline.com.br/lote/detalhe/330410", "023")</f>
      </c>
      <c r="B22" s="4" t="s">
        <f>=HYPERLINK("https://leilaoonline.com.br/lote/detalhe/330410", "veja o vídeo!! CHEVROLET/CELTA 1.0L LT; 2011/2012; PRATA; ALCO./GASOL.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=HYPERLINK("https://leilaoonline.com.br/lote/detalhe/330367", "027")</f>
      </c>
      <c r="B23" s="4" t="s">
        <f>=HYPERLINK("https://leilaoonline.com.br/lote/detalhe/330367", "veja o vídeo!! CHEVROLET/S10 LTZ DD4A; 2024/2025; PRATA; DIESEL - FUNCIONANDO - IPVA 2026 OK")</f>
      </c>
      <c r="C23" s="4" t="inlineStr">
        <is>
          <t>Não vendido</t>
        </is>
      </c>
      <c r="D23" s="4" t="inlineStr">
        <is>
          <t>76</t>
        </is>
      </c>
      <c r="E23" s="5" t="inlineStr">
        <is>
          <t>184.500,00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=HYPERLINK("https://leilaoonline.com.br/lote/detalhe/330340", "030")</f>
      </c>
      <c r="B24" s="4" t="s">
        <f>=HYPERLINK("https://leilaoonline.com.br/lote/detalhe/330340", "FORD/ECOSPORT XLS 1.6L; 2004/2005; PRATA; GASOLINA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=HYPERLINK("https://leilaoonline.com.br/lote/detalhe/330413", "033")</f>
      </c>
      <c r="B25" s="4" t="s">
        <f>=HYPERLINK("https://leilaoonline.com.br/lote/detalhe/330413", "veja o vídeo!! FIAT/UNO ATTRACTIVE 1.0; 2016/2016; PRATA;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=HYPERLINK("https://leilaoonline.com.br/lote/detalhe/330333", "035")</f>
      </c>
      <c r="B26" s="4" t="s">
        <f>=HYPERLINK("https://leilaoonline.com.br/lote/detalhe/330333", "CITROEN/C3 GLX 14 FLEX; 2012/2012;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=HYPERLINK("https://leilaoonline.com.br/lote/detalhe/330414", "037")</f>
      </c>
      <c r="B27" s="4" t="s">
        <f>=HYPERLINK("https://leilaoonline.com.br/lote/detalhe/330414", "IMP/SUZUKI VITARA; 1993/1994; CINZA;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=HYPERLINK("https://leilaoonline.com.br/lote/detalhe/330329", "040")</f>
      </c>
      <c r="B28" s="4" t="s">
        <f>=HYPERLINK("https://leilaoonline.com.br/lote/detalhe/330329", "veja o vídeo!! CHEV/PRISMA 1.0MT LT; 2014/2015; VERMELHA;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=HYPERLINK("https://leilaoonline.com.br/lote/detalhe/330417", "043")</f>
      </c>
      <c r="B29" s="4" t="s">
        <f>=HYPERLINK("https://leilaoonline.com.br/lote/detalhe/330417", "GURGEL/BR 800; 1991/1991; BEGE;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=HYPERLINK("https://leilaoonline.com.br/lote/detalhe/330342", "045")</f>
      </c>
      <c r="B30" s="4" t="s">
        <f>=HYPERLINK("https://leilaoonline.com.br/lote/detalhe/330342", "veja o vídeo!! FIAT/FIORINO IE; 1997/1997; BRANCA; GASOL./GNV - FUNCIONANDO")</f>
      </c>
      <c r="C30" s="4" t="inlineStr">
        <is>
          <t>Vendido</t>
        </is>
      </c>
      <c r="D30" s="4" t="inlineStr">
        <is>
          <t>7</t>
        </is>
      </c>
      <c r="E30" s="5" t="inlineStr">
        <is>
          <t>13.000,00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=HYPERLINK("https://leilaoonline.com.br/lote/detalhe/330387", "047")</f>
      </c>
      <c r="B31" s="4" t="s">
        <f>=HYPERLINK("https://leilaoonline.com.br/lote/detalhe/330387", "veja o vídeo!! TOYOTA COROLLA XRS FELX; 2013/2013; PRETA;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=HYPERLINK("https://leilaoonline.com.br/lote/detalhe/330334", "050")</f>
      </c>
      <c r="B32" s="4" t="s">
        <f>=HYPERLINK("https://leilaoonline.com.br/lote/detalhe/330334", "veja o vídeo!! PEUGEOT/207PASSION XR; 2010/2011; PRETA;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=HYPERLINK("https://leilaoonline.com.br/lote/detalhe/330408", "053")</f>
      </c>
      <c r="B33" s="4" t="s">
        <f>=HYPERLINK("https://leilaoonline.com.br/lote/detalhe/330408", "veja o vídeo!! RENAULT/SANDERO AUTH 10; 2017/2018; VERMELHA;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=HYPERLINK("https://leilaoonline.com.br/lote/detalhe/330337", "055")</f>
      </c>
      <c r="B34" s="4" t="s">
        <f>=HYPERLINK("https://leilaoonline.com.br/lote/detalhe/330337", "veja o vídeo!! FORD/KA SE 1.0 HA C; 2019/2019; BRANCA; ALCO./GASOL. - FUNCIONANDO - IPVA 2026 OK")</f>
      </c>
      <c r="C34" s="4" t="inlineStr">
        <is>
          <t>Vendido</t>
        </is>
      </c>
      <c r="D34" s="4" t="inlineStr">
        <is>
          <t>35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=HYPERLINK("https://leilaoonline.com.br/lote/detalhe/330382", "057")</f>
      </c>
      <c r="B35" s="4" t="s">
        <f>=HYPERLINK("https://leilaoonline.com.br/lote/detalhe/330382", "veja o vídeo!! CHEVROLET/ONIX 10MT JOYE; 2018/2018; PRATA; ALCO./GASOL. - FUNCIONANDO - IPVA 2026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=HYPERLINK("https://leilaoonline.com.br/lote/detalhe/330325", "060")</f>
      </c>
      <c r="B36" s="4" t="s">
        <f>=HYPERLINK("https://leilaoonline.com.br/lote/detalhe/330325", "veja o vídeo!! FIAT/DOBLO ESSENCE 1.8; 2012/2013; BRANCA; ALCO./GASOL.; 7 LUGARES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=HYPERLINK("https://leilaoonline.com.br/lote/detalhe/330416", "063")</f>
      </c>
      <c r="B37" s="4" t="s">
        <f>=HYPERLINK("https://leilaoonline.com.br/lote/detalhe/330416", "veja o vídeo!! I/FORD EDGE 3.5; 2016/2016; PRATA;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=HYPERLINK("https://leilaoonline.com.br/lote/detalhe/330317", "065")</f>
      </c>
      <c r="B38" s="4" t="s">
        <f>=HYPERLINK("https://leilaoonline.com.br/lote/detalhe/330317", "PEUGEOT/208 GRIFFE A; 2013/2014;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=HYPERLINK("https://leilaoonline.com.br/lote/detalhe/330319", "070")</f>
      </c>
      <c r="B39" s="4" t="s">
        <f>=HYPERLINK("https://leilaoonline.com.br/lote/detalhe/330319", "veja o vídeo!! I/KIA SPORTAGE EX2 OFFG4; 2015/2015; PRETA; ALCO./GASOL. - FUNCIONANDO - IPVA 2026 OK")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=HYPERLINK("https://leilaoonline.com.br/lote/detalhe/330322", "075")</f>
      </c>
      <c r="B40" s="4" t="s">
        <f>=HYPERLINK("https://leilaoonline.com.br/lote/detalhe/330322", "IMP/VW GOLF GLX 2.0 MI; 1997/1997; VERMELHA; GASOLINA - SEM MOTOR")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=HYPERLINK("https://leilaoonline.com.br/lote/detalhe/330338", "080")</f>
      </c>
      <c r="B41" s="4" t="s">
        <f>=HYPERLINK("https://leilaoonline.com.br/lote/detalhe/330338", "veja o vídeo!! HONDA/FIT EX; 2008/2008; CINZA; GASOLINA - FUNCIONANDO - IPVA 2026 OK")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24.500,00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=HYPERLINK("https://leilaoonline.com.br/lote/detalhe/330409", "083")</f>
      </c>
      <c r="B42" s="4" t="s">
        <f>=HYPERLINK("https://leilaoonline.com.br/lote/detalhe/330409", "veja o vídeo!! HONDA/HR-V EXL CVT; 2019/2019; BRANCA; ALCO./GASOL. - FUNCIONANDO - IPVA 2026 OK")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=HYPERLINK("https://leilaoonline.com.br/lote/detalhe/330345", "085")</f>
      </c>
      <c r="B43" s="4" t="s">
        <f>=HYPERLINK("https://leilaoonline.com.br/lote/detalhe/330345", "veja o vídeo!! TRICICLO ELÉTRICO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=HYPERLINK("https://leilaoonline.com.br/lote/detalhe/330318", "090")</f>
      </c>
      <c r="B44" s="4" t="s">
        <f>=HYPERLINK("https://leilaoonline.com.br/lote/detalhe/330318", "veja o vídeo!! VW/FUSCA 1300; 1980/1980; BEGE; GASOLINA - FUNCIONANDO - PLACA PRETA")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=HYPERLINK("https://leilaoonline.com.br/lote/detalhe/330332", "095")</f>
      </c>
      <c r="B45" s="4" t="s">
        <f>=HYPERLINK("https://leilaoonline.com.br/lote/detalhe/330332", "veja o vídeo!! FIAT/TORO VOLCANO AT D4; 2018/2019; PRETA; DIESEL - FUNCIONANDO - IPVA 2026 OK")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56.250,00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=HYPERLINK("https://leilaoonline.com.br/lote/detalhe/330335", "100")</f>
      </c>
      <c r="B46" s="4" t="s">
        <f>=HYPERLINK("https://leilaoonline.com.br/lote/detalhe/330335", "MOTOCICLETA JTA/SUZUKI INTRUDER 125; 2007/2008; GASOLINA - FUNCIONANDO")</f>
      </c>
      <c r="C46" s="4" t="inlineStr">
        <is>
          <t>Vendido</t>
        </is>
      </c>
      <c r="D46" s="4" t="inlineStr">
        <is>
          <t>10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=HYPERLINK("https://leilaoonline.com.br/lote/detalhe/330364", "103")</f>
      </c>
      <c r="B47" s="4" t="s">
        <f>=HYPERLINK("https://leilaoonline.com.br/lote/detalhe/330364", "TOYOTA/ETIOS HB X 13L MT; 2016/2017; PRATA; ALCO./GASOL. - FUNCIONANDO - IPVA 2026 OK")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27.500,00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=HYPERLINK("https://leilaoonline.com.br/lote/detalhe/330323", "105")</f>
      </c>
      <c r="B48" s="4" t="s">
        <f>=HYPERLINK("https://leilaoonline.com.br/lote/detalhe/330323", "veja o vídeo!! HYUNDAI/HR HDB; 2020/2021; BRANCA; DIESEL - FUNCIONANDO - IPVA 2026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40.500,00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=HYPERLINK("https://leilaoonline.com.br/lote/detalhe/330336", "110")</f>
      </c>
      <c r="B49" s="4" t="s">
        <f>=HYPERLINK("https://leilaoonline.com.br/lote/detalhe/330336", "veja o vídeo!! CITROEN/AIRCROSS LIVE MT; 2018/2019; VERMELHA; ALCO./GASOL.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=HYPERLINK("https://leilaoonline.com.br/lote/detalhe/330365", "113")</f>
      </c>
      <c r="B50" s="4" t="s">
        <f>=HYPERLINK("https://leilaoonline.com.br/lote/detalhe/330365", "veja o vídeo!! CHEV/TRACKER T A; 2020/2021; CINZA; ALCO./GASOL. - FUNC. - FIPE APROX.: R$ 88.694,00")</f>
      </c>
      <c r="C50" s="4" t="inlineStr">
        <is>
          <t>Não vendido</t>
        </is>
      </c>
      <c r="D50" s="4" t="inlineStr">
        <is>
          <t>28</t>
        </is>
      </c>
      <c r="E50" s="5" t="inlineStr">
        <is>
          <t>55.000,00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=HYPERLINK("https://leilaoonline.com.br/lote/detalhe/330326", "115")</f>
      </c>
      <c r="B51" s="4" t="s">
        <f>=HYPERLINK("https://leilaoonline.com.br/lote/detalhe/330326", "IMP/IVECOFIAT D T3510VB1; 1999/1999; COR BRANCA; DIESEL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=HYPERLINK("https://leilaoonline.com.br/lote/detalhe/330324", "120")</f>
      </c>
      <c r="B52" s="4" t="s">
        <f>=HYPERLINK("https://leilaoonline.com.br/lote/detalhe/330324", "veja o vídeo!! GM/ZAFIRA ELITE; 2011/2012; PRATA; ALCO./GASOL. - FUNCIONANDO - IPVA 2026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=HYPERLINK("https://leilaoonline.com.br/lote/detalhe/330328", "125")</f>
      </c>
      <c r="B53" s="4" t="s">
        <f>=HYPERLINK("https://leilaoonline.com.br/lote/detalhe/330328", "veja o vídeo!! MMC/ASX GLS 2WD; 2019/2020; VERMELHA; ALCO./GASOL. - FUNC. - FIPE APROX.: R$ 86.639,00")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33.750,00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=HYPERLINK("https://leilaoonline.com.br/lote/detalhe/330321", "130")</f>
      </c>
      <c r="B54" s="4" t="s">
        <f>=HYPERLINK("https://leilaoonline.com.br/lote/detalhe/330321", "veja o vídeo!! HONDA/FIT EX CVT; 2015/2015; BRANCA; ALCO./GASOL. - FUNCIONANDO - IPVA 2026 OK")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=HYPERLINK("https://leilaoonline.com.br/lote/detalhe/330320", "135")</f>
      </c>
      <c r="B55" s="4" t="s">
        <f>=HYPERLINK("https://leilaoonline.com.br/lote/detalhe/330320", "veja o vídeo!! GM/ASTRA SEDAN CD; 2002/2003; PRATA; GASOLINA - FUNCIONANDO")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=HYPERLINK("https://leilaoonline.com.br/lote/detalhe/330316", "140")</f>
      </c>
      <c r="B56" s="4" t="s">
        <f>=HYPERLINK("https://leilaoonline.com.br/lote/detalhe/330316", "veja o vídeo!! I/HYUNDAI I30 1.8; 2013/2014; PRETA; GASOLINA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=HYPERLINK("https://leilaoonline.com.br/lote/detalhe/330315", "145")</f>
      </c>
      <c r="B57" s="4" t="s">
        <f>=HYPERLINK("https://leilaoonline.com.br/lote/detalhe/330315", "veja o vídeo!! BMW/X4 XDRIVE30I; 2024/2024; PRETA; GASOLINA - FUNC. - IPVA 2026 OK - FIPE APROX.: R$ 383.434,00")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225.000,00</t>
        </is>
      </c>
      <c r="F57" s="4" t="inlineStr">
        <is>
          <t>5000.00</t>
        </is>
      </c>
    </row>
    <row collapsed="false" customFormat="false" customHeight="false" hidden="false" ht="12.1" outlineLevel="0" r="58">
      <c r="A58" s="5" t="s">
        <f>=HYPERLINK("https://leilaoonline.com.br/lote/detalhe/330344", "150")</f>
      </c>
      <c r="B58" s="4" t="s">
        <f>=HYPERLINK("https://leilaoonline.com.br/lote/detalhe/330344", "CAMINHÃO VOLVO/NH12380 4X2T; 2002/2003; COR BRANCA; COMB. DIESEL - SUCATA SEM DIREITO A DOCUMENTAÇÃO")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2026-08-27T06:48:40.00Z</dcterms:created>
  <dc:creator>Tellks Tecnologia</dc:creator>
  <cp:revision>0</cp:revision>
</cp:coreProperties>
</file>