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11 • Retroesc. Case 580H • Tratores Agrale, Valmet, Massey F. • Peças Div. • Motor MWM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=HYPERLINK("https://leilaoonline.com.br/lote/detalhe/330068", "010")</f>
      </c>
      <c r="B11" s="4" t="s">
        <f>=HYPERLINK("https://leilaoonline.com.br/lote/detalhe/330068", "veja o vídeo!! RESTROESCAVADEIRA CASE 580H; ANO 1990; COR AMARELO; COMB. DIESEL - FUNCIONANDO")</f>
      </c>
      <c r="C11" s="4" t="inlineStr">
        <is>
          <t>Aguardando</t>
        </is>
      </c>
      <c r="D11" s="4" t="inlineStr">
        <is>
          <t>6</t>
        </is>
      </c>
      <c r="E11" s="5" t="inlineStr">
        <is>
          <t>19.250,00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=HYPERLINK("https://leilaoonline.com.br/lote/detalhe/330065", "011")</f>
      </c>
      <c r="B12" s="4" t="s">
        <f>=HYPERLINK("https://leilaoonline.com.br/lote/detalhe/330065", "RETROESCAVADEIRA MARCA JCB 4X4; ANO 2011 -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=HYPERLINK("https://leilaoonline.com.br/lote/detalhe/330071", "015")</f>
      </c>
      <c r="B13" s="4" t="s">
        <f>=HYPERLINK("https://leilaoonline.com.br/lote/detalhe/330071", "EMPILHADEIRA CLARK; C/ MOTOR OPALA; À GÁS; CAP. 1250KG - FUNCIONANDO")</f>
      </c>
      <c r="C13" s="4" t="inlineStr">
        <is>
          <t>Aguardando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=HYPERLINK("https://leilaoonline.com.br/lote/detalhe/330066", "020")</f>
      </c>
      <c r="B14" s="4" t="s">
        <f>=HYPERLINK("https://leilaoonline.com.br/lote/detalhe/330066", "TRATOR NEW HOLLAND 5630; COMANDO DUPLO; CABINE AGRO LEITE; PESO NAS RODAS TRASEIRAS; DUAL POWER - FUNCIONANDO")</f>
      </c>
      <c r="C14" s="4" t="inlineStr">
        <is>
          <t>Aguardando</t>
        </is>
      </c>
      <c r="D14" s="4" t="inlineStr">
        <is>
          <t>2</t>
        </is>
      </c>
      <c r="E14" s="5" t="inlineStr">
        <is>
          <t>14.750,00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=HYPERLINK("https://leilaoonline.com.br/lote/detalhe/330082", "020")</f>
      </c>
      <c r="B15" s="4" t="s">
        <f>=HYPERLINK("https://leilaoonline.com.br/lote/detalhe/330082", "MOTOR MWM 229; C/ BOMBA HE4 C/ SUCÇÃO")</f>
      </c>
      <c r="C15" s="4" t="inlineStr">
        <is>
          <t>Aguardando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=HYPERLINK("https://leilaoonline.com.br/lote/detalhe/330069", "024")</f>
      </c>
      <c r="B16" s="4" t="s">
        <f>=HYPERLINK("https://leilaoonline.com.br/lote/detalhe/330069", "veja o vídeo!! TRATOR AGRÍCOLA MASSEY FERGUSON 6711; ANO 2020.; COMB. DIESEL - C/ APROX. 3.800 HORAS - FUNC. OPERACIONAL")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=HYPERLINK("https://leilaoonline.com.br/lote/detalhe/330078", "025")</f>
      </c>
      <c r="B17" s="4" t="s">
        <f>=HYPERLINK("https://leilaoonline.com.br/lote/detalhe/330078", "TRATOR FORD 4600; ANO 1978 - FUNCIONANDO")</f>
      </c>
      <c r="C17" s="4" t="inlineStr">
        <is>
          <t>Aguardando</t>
        </is>
      </c>
      <c r="D17" s="4" t="inlineStr">
        <is>
          <t>3</t>
        </is>
      </c>
      <c r="E17" s="5" t="inlineStr">
        <is>
          <t>12.500,00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=HYPERLINK("https://leilaoonline.com.br/lote/detalhe/330079", "026")</f>
      </c>
      <c r="B18" s="4" t="s">
        <f>=HYPERLINK("https://leilaoonline.com.br/lote/detalhe/330079", "TRATOR VALMET 60ID; ANO 1970 - FUNCIONANDO")</f>
      </c>
      <c r="C18" s="4" t="inlineStr">
        <is>
          <t>Aguardando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=HYPERLINK("https://leilaoonline.com.br/lote/detalhe/330077", "027")</f>
      </c>
      <c r="B19" s="4" t="s">
        <f>=HYPERLINK("https://leilaoonline.com.br/lote/detalhe/330077", "TRATOR VALMET 700D; ANO 1960 -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=HYPERLINK("https://leilaoonline.com.br/lote/detalhe/330074", "028")</f>
      </c>
      <c r="B20" s="4" t="s">
        <f>=HYPERLINK("https://leilaoonline.com.br/lote/detalhe/330074", "TRATOR VALMET 80ID; ANO 1975 -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=HYPERLINK("https://leilaoonline.com.br/lote/detalhe/330076", "029")</f>
      </c>
      <c r="B21" s="4" t="s">
        <f>=HYPERLINK("https://leilaoonline.com.br/lote/detalhe/330076", "TRATOR MASSEY FERGUSON 4275; ANO 2016; 4X4 - FUNCIONANDO")</f>
      </c>
      <c r="C21" s="4" t="inlineStr">
        <is>
          <t>Aguardando</t>
        </is>
      </c>
      <c r="D21" s="4" t="inlineStr">
        <is>
          <t>6</t>
        </is>
      </c>
      <c r="E21" s="5" t="inlineStr">
        <is>
          <t>38.750,00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=HYPERLINK("https://leilaoonline.com.br/lote/detalhe/330075", "030")</f>
      </c>
      <c r="B22" s="4" t="s">
        <f>=HYPERLINK("https://leilaoonline.com.br/lote/detalhe/330075", "TRATOR MASSEY FERGUSON 265; SÉRIE 3000; ANO 1987; DIREÇÃO HIDRÁULICA - FUNCIONANDO")</f>
      </c>
      <c r="C22" s="4" t="inlineStr">
        <is>
          <t>Aguardando</t>
        </is>
      </c>
      <c r="D22" s="4" t="inlineStr">
        <is>
          <t>5</t>
        </is>
      </c>
      <c r="E22" s="5" t="inlineStr">
        <is>
          <t>18.500,00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=HYPERLINK("https://leilaoonline.com.br/lote/detalhe/330073", "031")</f>
      </c>
      <c r="B23" s="4" t="s">
        <f>=HYPERLINK("https://leilaoonline.com.br/lote/detalhe/330073", "TRATOR MASSEY FERGUSON 50X; ANO 1974 - FUNCIONANDO")</f>
      </c>
      <c r="C23" s="4" t="inlineStr">
        <is>
          <t>Aguardando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=HYPERLINK("https://leilaoonline.com.br/lote/detalhe/330072", "032")</f>
      </c>
      <c r="B24" s="4" t="s">
        <f>=HYPERLINK("https://leilaoonline.com.br/lote/detalhe/330072", "TRATOR VALTRA BH180; ANO 2010; 4X4; CABINADO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=HYPERLINK("https://leilaoonline.com.br/lote/detalhe/330070", "033")</f>
      </c>
      <c r="B25" s="4" t="s">
        <f>=HYPERLINK("https://leilaoonline.com.br/lote/detalhe/330070", "TRATOR AGRALE 4300; ANO 1986 -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=HYPERLINK("https://leilaoonline.com.br/lote/detalhe/330067", "034")</f>
      </c>
      <c r="B26" s="4" t="s">
        <f>=HYPERLINK("https://leilaoonline.com.br/lote/detalhe/330067", "TRATOR 8 BR; SEM PLAQUETA DE IDENT.")</f>
      </c>
      <c r="C26" s="4" t="inlineStr">
        <is>
          <t>Aguardando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=HYPERLINK("https://leilaoonline.com.br/lote/detalhe/330083", "050")</f>
      </c>
      <c r="B27" s="4" t="s">
        <f>=HYPERLINK("https://leilaoonline.com.br/lote/detalhe/330083", "MOTONIVELADORA CATERPILLAR 120H; ANO 2004; CABINE FECHADA; ESCARIFICADOR TRASEIRO - NÃO FUNCIONA")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=HYPERLINK("https://leilaoonline.com.br/lote/detalhe/330084", "051")</f>
      </c>
      <c r="B28" s="4" t="s">
        <f>=HYPERLINK("https://leilaoonline.com.br/lote/detalhe/330084", "MOTONIVELADORA CATERPILLAR 120H; ANO 2001; CABINE ABERTA; ESCARIFICADOR DIANTEIRO - NÃO FUNCIONA")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=HYPERLINK("https://leilaoonline.com.br/lote/detalhe/330085", "052")</f>
      </c>
      <c r="B29" s="4" t="s">
        <f>=HYPERLINK("https://leilaoonline.com.br/lote/detalhe/330085", "MOTONIVELADORA CATERPILLAR 120H; ANO 2004 - NÃO FUNCIONA")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=HYPERLINK("https://leilaoonline.com.br/lote/detalhe/330081", "060")</f>
      </c>
      <c r="B30" s="4" t="s">
        <f>=HYPERLINK("https://leilaoonline.com.br/lote/detalhe/330081", "BAÚ DE ALUMÍNIO PARA TRANSPORTE DE PINTINHO; 8M DE COMPRIMENTO X 2,50M DE ALTURA; C/ VENTILADOR")</f>
      </c>
      <c r="C30" s="4" t="inlineStr">
        <is>
          <t>Aguardando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=HYPERLINK("https://leilaoonline.com.br/lote/detalhe/330080", "061")</f>
      </c>
      <c r="B31" s="4" t="s">
        <f>=HYPERLINK("https://leilaoonline.com.br/lote/detalhe/330080", "TANQUE DE ÁGUA CAP. 15.000L; ANO 2022; MARCA UNIÃO")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=HYPERLINK("https://leilaoonline.com.br/lote/detalhe/330086", "065")</f>
      </c>
      <c r="B32" s="4" t="s">
        <f>=HYPERLINK("https://leilaoonline.com.br/lote/detalhe/330086", "CARRETA 4 RODAS")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=HYPERLINK("https://leilaoonline.com.br/lote/detalhe/330087", "066")</f>
      </c>
      <c r="B33" s="4" t="s">
        <f>=HYPERLINK("https://leilaoonline.com.br/lote/detalhe/330087", "CARROCERIA PARA CAMINHÃO MERCEDES 608; GAIOLA BOIADEIRA")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=HYPERLINK("https://leilaoonline.com.br/lote/detalhe/330088", "100")</f>
      </c>
      <c r="B34" s="4" t="s">
        <f>=HYPERLINK("https://leilaoonline.com.br/lote/detalhe/330088", "veja o vídeo!! LOTE C/ 3 PNEUS AGRÍCOLAS - MAIS INFORMAÇÕES ESTÃO NAS ESPECIFICAÇÕES DO LOTE")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=HYPERLINK("https://leilaoonline.com.br/lote/detalhe/330089", "140")</f>
      </c>
      <c r="B35" s="4" t="s">
        <f>=HYPERLINK("https://leilaoonline.com.br/lote/detalhe/330089", "LOTE C/ 02 PORTÕES; SENDO 01 PORTÃO AUTOMÁTICO C/ MOTOR E 01 PORTÃO DE CORRER - DESMONTADOS, MEDIDAS APROX. NA FOTO")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=HYPERLINK("https://leilaoonline.com.br/lote/detalhe/330090", "141")</f>
      </c>
      <c r="B36" s="4" t="s">
        <f>=HYPERLINK("https://leilaoonline.com.br/lote/detalhe/330090", "PORTA DE VIDRO; MEDIDAS: 3,55M X 2.20M - DESMONTADO")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=HYPERLINK("https://leilaoonline.com.br/lote/detalhe/330091", "142")</f>
      </c>
      <c r="B37" s="4" t="s">
        <f>=HYPERLINK("https://leilaoonline.com.br/lote/detalhe/330091", "PAINEL; MEDIDAS: 2M DE ALTURA X 3.95M DE COMPRIMENTO X 31CM DE PROFUNDIDADE")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=HYPERLINK("https://leilaoonline.com.br/lote/detalhe/330182", "145")</f>
      </c>
      <c r="B38" s="4" t="s">
        <f>=HYPERLINK("https://leilaoonline.com.br/lote/detalhe/330182", "veja o vídeo!! COMPRESSOR DE AR STORM 10/100 300 10 PÉS 2HP 100 LITROS 110/220V MONOFÁSICO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=HYPERLINK("https://leilaoonline.com.br/lote/detalhe/330094", "147")</f>
      </c>
      <c r="B39" s="4" t="s">
        <f>=HYPERLINK("https://leilaoonline.com.br/lote/detalhe/330094", "LOTE C/ 13 SACOS DE PROTETORES E ESPAÇADOS DE VERGALHÃO DIVERSOS")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=HYPERLINK("https://leilaoonline.com.br/lote/detalhe/330092", "150")</f>
      </c>
      <c r="B40" s="4" t="s">
        <f>=HYPERLINK("https://leilaoonline.com.br/lote/detalhe/330092", "LOTE C/ 01 LAVADORA DE ALTA PRESSÃO E MANGUEIRA")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=HYPERLINK("https://leilaoonline.com.br/lote/detalhe/330093", "151")</f>
      </c>
      <c r="B41" s="4" t="s">
        <f>=HYPERLINK("https://leilaoonline.com.br/lote/detalhe/330093", "LAVADORA DE ALTA PRESSÃO ELECTROLUX MODELO EWS30")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=HYPERLINK("https://leilaoonline.com.br/lote/detalhe/330096", "152")</f>
      </c>
      <c r="B42" s="4" t="s">
        <f>=HYPERLINK("https://leilaoonline.com.br/lote/detalhe/330096", "LOTE COM 2 CILINDROS DE GÁS GNV E OUTROS")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=HYPERLINK("https://leilaoonline.com.br/lote/detalhe/330095", "155")</f>
      </c>
      <c r="B43" s="4" t="s">
        <f>=HYPERLINK("https://leilaoonline.com.br/lote/detalhe/330095", "GERADOR")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=HYPERLINK("https://leilaoonline.com.br/lote/detalhe/330097", "160")</f>
      </c>
      <c r="B44" s="4" t="s">
        <f>=HYPERLINK("https://leilaoonline.com.br/lote/detalhe/330097", "LOTE C/ 4 JOGOS DE BANCO")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=HYPERLINK("https://leilaoonline.com.br/lote/detalhe/330098", "165")</f>
      </c>
      <c r="B45" s="4" t="s">
        <f>=HYPERLINK("https://leilaoonline.com.br/lote/detalhe/330098", "JOGO DE 05 RODAS DE FERRO COM PNEUS ARO 13")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=HYPERLINK("https://leilaoonline.com.br/lote/detalhe/330109", "166")</f>
      </c>
      <c r="B46" s="4" t="s">
        <f>=HYPERLINK("https://leilaoonline.com.br/lote/detalhe/330109", "JOGO DE RODAS DO CROSSFOX ARO 15")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=HYPERLINK("https://leilaoonline.com.br/lote/detalhe/330100", "167")</f>
      </c>
      <c r="B47" s="4" t="s">
        <f>=HYPERLINK("https://leilaoonline.com.br/lote/detalhe/330100", "JOGO DE RODAS DE FERRO COM PNEUS 205/70 ARO 15")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=HYPERLINK("https://leilaoonline.com.br/lote/detalhe/330099", "168")</f>
      </c>
      <c r="B48" s="4" t="s">
        <f>=HYPERLINK("https://leilaoonline.com.br/lote/detalhe/330099", "JOGO DE RODAS DE FERRO COM ARO 15 MAIS 02 RODAS DE FERRO MEDIDAS DIVERSAS")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=HYPERLINK("https://leilaoonline.com.br/lote/detalhe/330101", "169")</f>
      </c>
      <c r="B49" s="4" t="s">
        <f>=HYPERLINK("https://leilaoonline.com.br/lote/detalhe/330101", "JOGO DE RODA C/ PNEUS DE S10; MARCA MONACO; MEDIDAS: 205/70R1594P")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=HYPERLINK("https://leilaoonline.com.br/lote/detalhe/330102", "170")</f>
      </c>
      <c r="B50" s="4" t="s">
        <f>=HYPERLINK("https://leilaoonline.com.br/lote/detalhe/330102", "RODA DE S10 ARO 16")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=HYPERLINK("https://leilaoonline.com.br/lote/detalhe/330103", "175")</f>
      </c>
      <c r="B51" s="4" t="s">
        <f>=HYPERLINK("https://leilaoonline.com.br/lote/detalhe/330103", "LOTE C/ CONVERSOR DE TORQUE DE CÂMBIO AUTOMÁTICO E CAIXA DO CÂMBIO AUTOMÁTICO SEM MIOLO DA FIAT TORO 1.8 FLEX 2020")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=HYPERLINK("https://leilaoonline.com.br/lote/detalhe/330287", "176")</f>
      </c>
      <c r="B52" s="4" t="s">
        <f>=HYPERLINK("https://leilaoonline.com.br/lote/detalhe/330287", "MOTOR CHT SEM PLAQUETA, SEM CARBURADOR COM CÂMBIO")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=HYPERLINK("https://leilaoonline.com.br/lote/detalhe/330104", "177")</f>
      </c>
      <c r="B53" s="4" t="s">
        <f>=HYPERLINK("https://leilaoonline.com.br/lote/detalhe/330104", "MOTOR PARCIAL ETIOS - COM NUMERAÇÃO")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=HYPERLINK("https://leilaoonline.com.br/lote/detalhe/330105", "178")</f>
      </c>
      <c r="B54" s="4" t="s">
        <f>=HYPERLINK("https://leilaoonline.com.br/lote/detalhe/330105", "BLOCO DE MOTOR DUCATO DIESEL - COM NUMERAÇÃO")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=HYPERLINK("https://leilaoonline.com.br/lote/detalhe/330106", "180")</f>
      </c>
      <c r="B55" s="4" t="s">
        <f>=HYPERLINK("https://leilaoonline.com.br/lote/detalhe/330106", "LOTE C/ 5 ENGATES DIVERSOS")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=HYPERLINK("https://leilaoonline.com.br/lote/detalhe/330107", "190")</f>
      </c>
      <c r="B56" s="4" t="s">
        <f>=HYPERLINK("https://leilaoonline.com.br/lote/detalhe/330107", "LOTE C/ 4 ARMÁRIOS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=HYPERLINK("https://leilaoonline.com.br/lote/detalhe/330108", "195")</f>
      </c>
      <c r="B57" s="4" t="s">
        <f>=HYPERLINK("https://leilaoonline.com.br/lote/detalhe/330108", "LOTE COM 2 CALHAS DE COZINHA EM INÓX")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=HYPERLINK("https://leilaoonline.com.br/lote/detalhe/330114", "500")</f>
      </c>
      <c r="B58" s="4" t="s">
        <f>=HYPERLINK("https://leilaoonline.com.br/lote/detalhe/330114", "LOTE COM CONJUNTO DE MÁQUINAS PARA CONSERTO DE PNEUS E PERUCAGEM - FUNCIONANDO")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=HYPERLINK("https://leilaoonline.com.br/lote/detalhe/330110", "510")</f>
      </c>
      <c r="B59" s="4" t="s">
        <f>=HYPERLINK("https://leilaoonline.com.br/lote/detalhe/330110", "LOTE COM APROX. 100 CARCAÇAS E PEÇAS DE BOMBA INJETORA")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=HYPERLINK("https://leilaoonline.com.br/lote/detalhe/330111", "511")</f>
      </c>
      <c r="B60" s="4" t="s">
        <f>=HYPERLINK("https://leilaoonline.com.br/lote/detalhe/330111", "LOTE COM APROX. 20 TURBINAS DIVERSAS")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=HYPERLINK("https://leilaoonline.com.br/lote/detalhe/330112", "512")</f>
      </c>
      <c r="B61" s="4" t="s">
        <f>=HYPERLINK("https://leilaoonline.com.br/lote/detalhe/330112", "LOTE COM CARCAÇAS E PEÇAS DE BOMBAS INJETORAS")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=HYPERLINK("https://leilaoonline.com.br/lote/detalhe/330113", "513")</f>
      </c>
      <c r="B62" s="4" t="s">
        <f>=HYPERLINK("https://leilaoonline.com.br/lote/detalhe/330113", "LOTE COM PEÇAS DIVERSAS DE CUICAS E COMPONENTES DE FREIO")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=HYPERLINK("https://leilaoonline.com.br/lote/detalhe/330115", "514")</f>
      </c>
      <c r="B63" s="4" t="s">
        <f>=HYPERLINK("https://leilaoonline.com.br/lote/detalhe/330115", "LOTE C/ 1 CENTRO DE RODA DA CASE MX110, 2 SUPORTES DISCO CORTE DE SOQUEIRA E 1 DISCO C/ MANCAL")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=HYPERLINK("https://leilaoonline.com.br/lote/detalhe/330116", "515")</f>
      </c>
      <c r="B64" s="4" t="s">
        <f>=HYPERLINK("https://leilaoonline.com.br/lote/detalhe/330116", "ESCADA E SUPORTE DO TANQUE DO TRATOR JOHN DEERE SÉRIE 5")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=HYPERLINK("https://leilaoonline.com.br/lote/detalhe/330117", "516")</f>
      </c>
      <c r="B65" s="4" t="s">
        <f>=HYPERLINK("https://leilaoonline.com.br/lote/detalhe/330117", "LOTE C/ APROX. 50 ANCINHOS DO DESENLEIRADOR DE PALHA")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=HYPERLINK("https://leilaoonline.com.br/lote/detalhe/330119", "517")</f>
      </c>
      <c r="B66" s="4" t="s">
        <f>=HYPERLINK("https://leilaoonline.com.br/lote/detalhe/330119", "KIT C/ APROX. 10 BOMBAS COSTAIS")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=HYPERLINK("https://leilaoonline.com.br/lote/detalhe/330118", "518")</f>
      </c>
      <c r="B67" s="4" t="s">
        <f>=HYPERLINK("https://leilaoonline.com.br/lote/detalhe/330118", "CONJUNTO MOTOR E MANGUEIRA HIDRÁULICA PARA IMPLEMENTO")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=HYPERLINK("https://leilaoonline.com.br/lote/detalhe/330120", "2002")</f>
      </c>
      <c r="B68" s="4" t="s">
        <f>=HYPERLINK("https://leilaoonline.com.br/lote/detalhe/330120", "MOTONIVELADORA PATROL; MARCA CATERPILLAR; MODELO 120 B - FUNCIONANDO")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=HYPERLINK("https://leilaoonline.com.br/lote/detalhe/330121", "2004")</f>
      </c>
      <c r="B69" s="4" t="s">
        <f>=HYPERLINK("https://leilaoonline.com.br/lote/detalhe/330121", "VIBRO ACABADORA DE ASFALTO; MARCA BARBER GREENE; À DIESEL - FUNCIONANDO, HIDRÁULICOS PARA TRANSPORTE")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1750.00</t>
        </is>
      </c>
    </row>
    <row collapsed="false" customFormat="false" customHeight="false" hidden="false" ht="12.1" outlineLevel="0" r="70">
      <c r="A70" s="5" t="s">
        <f>=HYPERLINK("https://leilaoonline.com.br/lote/detalhe/330123", "2008")</f>
      </c>
      <c r="B70" s="4" t="s">
        <f>=HYPERLINK("https://leilaoonline.com.br/lote/detalhe/330123", "02 SPRED - DISTRIBUIDOR DE AGREGADOS; MARCA CMV")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=HYPERLINK("https://leilaoonline.com.br/lote/detalhe/330124", "2009")</f>
      </c>
      <c r="B71" s="4" t="s">
        <f>=HYPERLINK("https://leilaoonline.com.br/lote/detalhe/330124", "MOTOR CAMINHÃO CHEVROLET; MARCA PERKINS; MODELO 6357; Á DIESEL; 6 CILINDROS")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=HYPERLINK("https://leilaoonline.com.br/lote/detalhe/330125", "2010")</f>
      </c>
      <c r="B72" s="4" t="s">
        <f>=HYPERLINK("https://leilaoonline.com.br/lote/detalhe/330125", "LOTE COM APROX. 44 PNEUS DE VÁRIAS MEDIDAS, APROX. 50 PEÇAS DE PROTETORES E CÂMARA DE AR - USADOS")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=HYPERLINK("https://leilaoonline.com.br/lote/detalhe/330126", "2011")</f>
      </c>
      <c r="B73" s="4" t="s">
        <f>=HYPERLINK("https://leilaoonline.com.br/lote/detalhe/330126", "LOTE COM 13 FEIXES DE MOLAS DE CAMINHÃO - DIVERSOS MODELOS")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=HYPERLINK("https://leilaoonline.com.br/lote/detalhe/330127", "2012")</f>
      </c>
      <c r="B74" s="4" t="s">
        <f>=HYPERLINK("https://leilaoonline.com.br/lote/detalhe/330127", "LOTE COM MOTORES ELÉTRICOS HP DIVERSOS")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=HYPERLINK("https://leilaoonline.com.br/lote/detalhe/330128", "2013")</f>
      </c>
      <c r="B75" s="4" t="s">
        <f>=HYPERLINK("https://leilaoonline.com.br/lote/detalhe/330128", "LOTE COM 04 UNIDADES DE BOMBAS D'ÁGUA - DIVERSOS MODELOS")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=HYPERLINK("https://leilaoonline.com.br/lote/detalhe/330129", "2014")</f>
      </c>
      <c r="B76" s="4" t="s">
        <f>=HYPERLINK("https://leilaoonline.com.br/lote/detalhe/330129", "LOTE COM 11 UNIDADES DE PONTA DE EIXO - CAMINHÃO")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=HYPERLINK("https://leilaoonline.com.br/lote/detalhe/330130", "2015")</f>
      </c>
      <c r="B77" s="4" t="s">
        <f>=HYPERLINK("https://leilaoonline.com.br/lote/detalhe/330130", "LOTE COM PEÇAS DIVERSAS")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=HYPERLINK("https://leilaoonline.com.br/lote/detalhe/330131", "2016")</f>
      </c>
      <c r="B78" s="4" t="s">
        <f>=HYPERLINK("https://leilaoonline.com.br/lote/detalhe/330131", "LOTE COM 14 BOMBAS HIDRÁULICAS E 03 VÁLVULAS - NOVAS - DIVERSOS MODELOS E APLICAÇÕES")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=HYPERLINK("https://leilaoonline.com.br/lote/detalhe/330132", "2017")</f>
      </c>
      <c r="B79" s="4" t="s">
        <f>=HYPERLINK("https://leilaoonline.com.br/lote/detalhe/330132", "LOTE COM 6 UNIDADES DE CAIXA SECA - MOTORES DIVERSOS")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=HYPERLINK("https://leilaoonline.com.br/lote/detalhe/330133", "2018")</f>
      </c>
      <c r="B80" s="4" t="s">
        <f>=HYPERLINK("https://leilaoonline.com.br/lote/detalhe/330133", "LOTE COM CAIXAS DE CÂMBIO CLARK")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=HYPERLINK("https://leilaoonline.com.br/lote/detalhe/330134", "2019")</f>
      </c>
      <c r="B81" s="4" t="s">
        <f>=HYPERLINK("https://leilaoonline.com.br/lote/detalhe/330134", "LOTE COM 5 UNIDADES DE CARCAÇAS DE CÂMBIO CLARK")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=HYPERLINK("https://leilaoonline.com.br/lote/detalhe/330135", "2020")</f>
      </c>
      <c r="B82" s="4" t="s">
        <f>=HYPERLINK("https://leilaoonline.com.br/lote/detalhe/330135", "LOTE COM RADIADORES DIVERSOS USADOS")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=HYPERLINK("https://leilaoonline.com.br/lote/detalhe/330136", "2021")</f>
      </c>
      <c r="B83" s="4" t="s">
        <f>=HYPERLINK("https://leilaoonline.com.br/lote/detalhe/330136", "LOTE COM PEÇAS USADAS VIBRO ACABADORA BARBER")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=HYPERLINK("https://leilaoonline.com.br/lote/detalhe/330137", "2022")</f>
      </c>
      <c r="B84" s="4" t="s">
        <f>=HYPERLINK("https://leilaoonline.com.br/lote/detalhe/330137", "LOTE COM 14 PEÇAS DIVERSAS - ESCAVADEIRA CATERPILLAR - ARTICULAÇÃO")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=HYPERLINK("https://leilaoonline.com.br/lote/detalhe/330138", "2023")</f>
      </c>
      <c r="B85" s="4" t="s">
        <f>=HYPERLINK("https://leilaoonline.com.br/lote/detalhe/330138", "LOTE COM PEÇAS DIVERSAS DE PÁ CARREGADEIRA 930")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=HYPERLINK("https://leilaoonline.com.br/lote/detalhe/330139", "2024")</f>
      </c>
      <c r="B86" s="4" t="s">
        <f>=HYPERLINK("https://leilaoonline.com.br/lote/detalhe/330139", "LOTE DE PEÇAS DIVERSAS DE ESCAVADEIRA")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=HYPERLINK("https://leilaoonline.com.br/lote/detalhe/330140", "2025")</f>
      </c>
      <c r="B87" s="4" t="s">
        <f>=HYPERLINK("https://leilaoonline.com.br/lote/detalhe/330140", "LOTE COM PEÇAS DIVERSAS DE MOTONIVELADORA")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=HYPERLINK("https://leilaoonline.com.br/lote/detalhe/330141", "2026")</f>
      </c>
      <c r="B88" s="4" t="s">
        <f>=HYPERLINK("https://leilaoonline.com.br/lote/detalhe/330141", "LOTE COM PEÇAS DIVERSAS - CAMINHÃO E MÁQUINA")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=HYPERLINK("https://leilaoonline.com.br/lote/detalhe/330142", "2027")</f>
      </c>
      <c r="B89" s="4" t="s">
        <f>=HYPERLINK("https://leilaoonline.com.br/lote/detalhe/330142", "LOTE COM PEÇAS ELÉTRICAS DE CARRO E CAMINHÃO")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=HYPERLINK("https://leilaoonline.com.br/lote/detalhe/330143", "2028")</f>
      </c>
      <c r="B90" s="4" t="s">
        <f>=HYPERLINK("https://leilaoonline.com.br/lote/detalhe/330143", "ROLO DE PNEU; MARCA TEMA TERRA; MODELO TEMA SP8000; ANO 1980 - FUNCIONANDO")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=HYPERLINK("https://leilaoonline.com.br/lote/detalhe/330144", "2029")</f>
      </c>
      <c r="B91" s="4" t="s">
        <f>=HYPERLINK("https://leilaoonline.com.br/lote/detalhe/330144", "LOTE COM PEÇAS HIDRÁULICAS PARA CAMINHÕES")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=HYPERLINK("https://leilaoonline.com.br/lote/detalhe/330145", "2030")</f>
      </c>
      <c r="B92" s="4" t="s">
        <f>=HYPERLINK("https://leilaoonline.com.br/lote/detalhe/330145", "LOTE COM 01 UNIDADE SILENCIOSO MOTOR ESCAVADEIRA 320D")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=HYPERLINK("https://leilaoonline.com.br/lote/detalhe/330146", "2032")</f>
      </c>
      <c r="B93" s="4" t="s">
        <f>=HYPERLINK("https://leilaoonline.com.br/lote/detalhe/330146", "MÁQUINA DE SOLDA MODELO PICCOLO")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=HYPERLINK("https://leilaoonline.com.br/lote/detalhe/330147", "2033")</f>
      </c>
      <c r="B94" s="4" t="s">
        <f>=HYPERLINK("https://leilaoonline.com.br/lote/detalhe/330147", "LOTE COM RODAS DIVERSAS DE MÁQUINAS E CAMINHÕES")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=HYPERLINK("https://leilaoonline.com.br/lote/detalhe/330148", "2034")</f>
      </c>
      <c r="B95" s="4" t="s">
        <f>=HYPERLINK("https://leilaoonline.com.br/lote/detalhe/330148", "TEODOLITO ANTIGO")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=HYPERLINK("https://leilaoonline.com.br/lote/detalhe/330149", "2035")</f>
      </c>
      <c r="B96" s="4" t="s">
        <f>=HYPERLINK("https://leilaoonline.com.br/lote/detalhe/330149", "LOTE COM 05 UNIDADES DE TURBINAS; MOTOR DE MERCEDES BENZ - COM AVARIAS")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=HYPERLINK("https://leilaoonline.com.br/lote/detalhe/330150", "2036")</f>
      </c>
      <c r="B97" s="4" t="s">
        <f>=HYPERLINK("https://leilaoonline.com.br/lote/detalhe/330150", "LOTE COM DIVERSAS CONEXÕES DE FERRO FUNDIDO E HIDRANTES")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=HYPERLINK("https://leilaoonline.com.br/lote/detalhe/330151", "2037")</f>
      </c>
      <c r="B98" s="4" t="s">
        <f>=HYPERLINK("https://leilaoonline.com.br/lote/detalhe/330151", "LOTE COM DIVERSAS CONEXÕES DE PVC")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=HYPERLINK("https://leilaoonline.com.br/lote/detalhe/330152", "2038")</f>
      </c>
      <c r="B99" s="4" t="s">
        <f>=HYPERLINK("https://leilaoonline.com.br/lote/detalhe/330152", "LOTE COM 10 UNIDADES DE CANOS DE DIVERSAS MEDIDAS E MODELOS DA PÁ CARREGADEIRA E ESCAVADEIRA")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=HYPERLINK("https://leilaoonline.com.br/lote/detalhe/330154", "2039")</f>
      </c>
      <c r="B100" s="4" t="s">
        <f>=HYPERLINK("https://leilaoonline.com.br/lote/detalhe/330154", "CONJUNTO DE BANCADAS DE AUTO ELÉTRICO PARA TESTE DE MOTOR DE PARTIDA E ALTERNADOR")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=HYPERLINK("https://leilaoonline.com.br/lote/detalhe/330153", "2040")</f>
      </c>
      <c r="B101" s="4" t="s">
        <f>=HYPERLINK("https://leilaoonline.com.br/lote/detalhe/330153", "LOTE COM 03 UNIDADES DE DENTE DA ESCAVADEIRA 01 DE RETRO ESCAVADEIRA E 01 DE PATROL")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=HYPERLINK("https://leilaoonline.com.br/lote/detalhe/330156", "2041")</f>
      </c>
      <c r="B102" s="4" t="s">
        <f>=HYPERLINK("https://leilaoonline.com.br/lote/detalhe/330156", "LOTE COM 12 UNIDADES DE EIXO CARDAN, PONTA DE CARDAN E FLANGE")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=HYPERLINK("https://leilaoonline.com.br/lote/detalhe/330157", "2042")</f>
      </c>
      <c r="B103" s="4" t="s">
        <f>=HYPERLINK("https://leilaoonline.com.br/lote/detalhe/330157", "LOTE COM 07 UNIDADES DE EIXOS E VIRABREQUIM DE DIVERSOS MODELOS E 01 UNIDADE DE EIXO COMANDO MOTOR MERCEDES")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=HYPERLINK("https://leilaoonline.com.br/lote/detalhe/330155", "2043")</f>
      </c>
      <c r="B104" s="4" t="s">
        <f>=HYPERLINK("https://leilaoonline.com.br/lote/detalhe/330155", "LOTE COM FORMA DE GUIA E SARGETAS PARA MÁQUINA EXTRUSORA")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=HYPERLINK("https://leilaoonline.com.br/lote/detalhe/330158", "2044")</f>
      </c>
      <c r="B105" s="4" t="s">
        <f>=HYPERLINK("https://leilaoonline.com.br/lote/detalhe/330158", "LOTE COM 34 UNIDADES DE FILTROS HIDRÁULICOS, FILTROS DIESEL, FILTRO LUBRIFICANTE E FILTRO DE AR")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=HYPERLINK("https://leilaoonline.com.br/lote/detalhe/330159", "2045")</f>
      </c>
      <c r="B106" s="4" t="s">
        <f>=HYPERLINK("https://leilaoonline.com.br/lote/detalhe/330159", "LOTE COM 60 UNIDADES LONAS DE FREIOS DIVERSOS MODELO E 09 UNIDADES DE  PATINHO DE FREIO")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=HYPERLINK("https://leilaoonline.com.br/lote/detalhe/330160", "2046")</f>
      </c>
      <c r="B107" s="4" t="s">
        <f>=HYPERLINK("https://leilaoonline.com.br/lote/detalhe/330160", "LOTE COM 01 CAIXA DE FILTRO DE AR DO CAMINHÃO VOLVO 360")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=HYPERLINK("https://leilaoonline.com.br/lote/detalhe/330161", "2047")</f>
      </c>
      <c r="B108" s="4" t="s">
        <f>=HYPERLINK("https://leilaoonline.com.br/lote/detalhe/330161", "LOTE COM DIVERSOS TAMANHOS DE MANGUEIRAS E CANOS")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=HYPERLINK("https://leilaoonline.com.br/lote/detalhe/330162", "2049")</f>
      </c>
      <c r="B109" s="4" t="s">
        <f>=HYPERLINK("https://leilaoonline.com.br/lote/detalhe/330162", "REGISTRO DE ÁGUA PARA REDE")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=HYPERLINK("https://leilaoonline.com.br/lote/detalhe/330163", "2050")</f>
      </c>
      <c r="B110" s="4" t="s">
        <f>=HYPERLINK("https://leilaoonline.com.br/lote/detalhe/330163", "LOTE COM 4 ÁRMARIOS DE AÇO PARA ARQUIVO")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=HYPERLINK("https://leilaoonline.com.br/lote/detalhe/330164", "2051")</f>
      </c>
      <c r="B111" s="4" t="s">
        <f>=HYPERLINK("https://leilaoonline.com.br/lote/detalhe/330164", "LOTE COM DIVERSOS MODELOS E MEDIDAS DE CABOS DE AÇO")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=HYPERLINK("https://leilaoonline.com.br/lote/detalhe/330165", "2052")</f>
      </c>
      <c r="B112" s="4" t="s">
        <f>=HYPERLINK("https://leilaoonline.com.br/lote/detalhe/330165", "LOTE COM MATERIAIS E PEÇAS DIVERSAS")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=HYPERLINK("https://leilaoonline.com.br/lote/detalhe/330166", "2054")</f>
      </c>
      <c r="B113" s="4" t="s">
        <f>=HYPERLINK("https://leilaoonline.com.br/lote/detalhe/330166", "LOTE COM SUPORTE PARA EXTINTORES")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=HYPERLINK("https://leilaoonline.com.br/lote/detalhe/330167", "2055")</f>
      </c>
      <c r="B114" s="4" t="s">
        <f>=HYPERLINK("https://leilaoonline.com.br/lote/detalhe/330167", "LOTE COM BELICHES DE FERRO PARA ALOJAMENTO")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=HYPERLINK("https://leilaoonline.com.br/lote/detalhe/330168", "2056")</f>
      </c>
      <c r="B115" s="4" t="s">
        <f>=HYPERLINK("https://leilaoonline.com.br/lote/detalhe/330168", "LOTE COM 05 UNIDADES DE CAIXA DE FERRAMENTAS - USADAS")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=HYPERLINK("https://leilaoonline.com.br/lote/detalhe/330169", "2057")</f>
      </c>
      <c r="B116" s="4" t="s">
        <f>=HYPERLINK("https://leilaoonline.com.br/lote/detalhe/330169", " LOTE COM 03 DIFERENCIAIS THINKING - COMPLETO")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=HYPERLINK("https://leilaoonline.com.br/lote/detalhe/330170", "2058")</f>
      </c>
      <c r="B117" s="4" t="s">
        <f>=HYPERLINK("https://leilaoonline.com.br/lote/detalhe/330170", "LOTE COM 01 DIFERENCIAL THINKING - PARCIAL")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=HYPERLINK("https://leilaoonline.com.br/lote/detalhe/330171", "2059")</f>
      </c>
      <c r="B118" s="4" t="s">
        <f>=HYPERLINK("https://leilaoonline.com.br/lote/detalhe/330171", "CARCAÇA DE DIFERENCIAL THIKING")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=HYPERLINK("https://leilaoonline.com.br/lote/detalhe/330172", "2060")</f>
      </c>
      <c r="B119" s="4" t="s">
        <f>=HYPERLINK("https://leilaoonline.com.br/lote/detalhe/330172", " DIFERENCIAL ROCKWELL; CAMINHÃO 3/4 - COMPLETO")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=HYPERLINK("https://leilaoonline.com.br/lote/detalhe/330173", "2061")</f>
      </c>
      <c r="B120" s="4" t="s">
        <f>=HYPERLINK("https://leilaoonline.com.br/lote/detalhe/330173", "DIFERENCIAL ROCKWELL; CAMINHÃO 3/4; MODELO RS 220 - PARCIAL")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=HYPERLINK("https://leilaoonline.com.br/lote/detalhe/330174", "2062")</f>
      </c>
      <c r="B121" s="4" t="s">
        <f>=HYPERLINK("https://leilaoonline.com.br/lote/detalhe/330174", "KIT DE PROTEÇÃO DA ESCAVADEIRA 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=HYPERLINK("https://leilaoonline.com.br/lote/detalhe/330175", "2063")</f>
      </c>
      <c r="B122" s="4" t="s">
        <f>=HYPERLINK("https://leilaoonline.com.br/lote/detalhe/330175", "PARALAMA TRASEIRO DO LADO ESQUERDO - SCANIA HS 111")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=HYPERLINK("https://leilaoonline.com.br/lote/detalhe/330176", "2064")</f>
      </c>
      <c r="B123" s="4" t="s">
        <f>=HYPERLINK("https://leilaoonline.com.br/lote/detalhe/330176", "CAPOTA DE FIBRA DE VIDRO COM 03 PORTAS; COR BRANCO - SAVEIRO GIV")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=HYPERLINK("https://leilaoonline.com.br/lote/detalhe/330177", "2065")</f>
      </c>
      <c r="B124" s="4" t="s">
        <f>=HYPERLINK("https://leilaoonline.com.br/lote/detalhe/330177", "PEÇAS DE CHEVROLET - INFORMAÇÕES NO "DESCRITIVO DE ITENS" ABAIXO")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=HYPERLINK("https://leilaoonline.com.br/lote/detalhe/330178", "2066")</f>
      </c>
      <c r="B125" s="4" t="s">
        <f>=HYPERLINK("https://leilaoonline.com.br/lote/detalhe/330178", "PEÇAS DE VOLVO VM 260 - INFORMAÇÕES NO "DESCRITIVO DE ITENS" ABAIXO")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=HYPERLINK("https://leilaoonline.com.br/lote/detalhe/330179", "2067")</f>
      </c>
      <c r="B126" s="4" t="s">
        <f>=HYPERLINK("https://leilaoonline.com.br/lote/detalhe/330179", " PEÇAS DE FORD DE F600; F11000; 3040 - INFORMAÇÕES NO "DESCRITIVO DE ITENS" ABAIXO")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=HYPERLINK("https://leilaoonline.com.br/lote/detalhe/330180", "2068")</f>
      </c>
      <c r="B127" s="4" t="s">
        <f>=HYPERLINK("https://leilaoonline.com.br/lote/detalhe/330180", " PEÇAS DE MERCEDES 1313 - INFORMAÇÕES NO "DESCRITIVO DE ITENS" ABAIXO")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=HYPERLINK("https://leilaoonline.com.br/lote/detalhe/330181", "2069")</f>
      </c>
      <c r="B128" s="4" t="s">
        <f>=HYPERLINK("https://leilaoonline.com.br/lote/detalhe/330181", "PEÇAS DE MERCEDES 608 - INFORMAÇÕES NO "DESCRITIVO DE ITENS" ABAIXO")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2026-05-12T18:54:35.00Z</dcterms:created>
  <dc:creator>Tellks Tecnologia</dc:creator>
  <cp:revision>0</cp:revision>
</cp:coreProperties>
</file>