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Fritadeira Air Fryer • Televisão 42 Pol. • Fechadura Digital • Portas de Geladeira • Rádios ICOM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19/05/2026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=HYPERLINK("https://leilaoonline.com.br/lote/detalhe/330025", "001")</f>
      </c>
      <c r="B11" s="4" t="s">
        <f>=HYPERLINK("https://leilaoonline.com.br/lote/detalhe/330025", "veja o vídeo!! LOTE C/ DIVERSOS ELETRÔNICOS (MAIS INFORMAÇÕES NAS ESPECIFICAÇÕES DO LOTE)")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350,00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=HYPERLINK("https://leilaoonline.com.br/lote/detalhe/330005", "005")</f>
      </c>
      <c r="B12" s="4" t="s">
        <f>=HYPERLINK("https://leilaoonline.com.br/lote/detalhe/330005", "JOGO DE CANCELAS; ENTRADA E SAÍDA - FUNCIONANDO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4.500,00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=HYPERLINK("https://leilaoonline.com.br/lote/detalhe/330004", "006")</f>
      </c>
      <c r="B13" s="4" t="s">
        <f>=HYPERLINK("https://leilaoonline.com.br/lote/detalhe/330004", "JOGO DE CANCELAS; ENTRADA E SAÍDA - FUNCIONANDO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4.500,00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=HYPERLINK("https://leilaoonline.com.br/lote/detalhe/330009", "010")</f>
      </c>
      <c r="B14" s="4" t="s">
        <f>=HYPERLINK("https://leilaoonline.com.br/lote/detalhe/330009", "FECHADURA DIGITAL")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280,00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=HYPERLINK("https://leilaoonline.com.br/lote/detalhe/330006", "015")</f>
      </c>
      <c r="B15" s="4" t="s">
        <f>=HYPERLINK("https://leilaoonline.com.br/lote/detalhe/330006", "DVD POSITRON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=HYPERLINK("https://leilaoonline.com.br/lote/detalhe/330007", "020")</f>
      </c>
      <c r="B16" s="4" t="s">
        <f>=HYPERLINK("https://leilaoonline.com.br/lote/detalhe/330007", "SENSOR DE PRESENÇA COM CÂMERA - SEM USO")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150,00</t>
        </is>
      </c>
      <c r="F16" s="4" t="inlineStr">
        <is>
          <t>1.00</t>
        </is>
      </c>
    </row>
    <row collapsed="false" customFormat="false" customHeight="false" hidden="false" ht="12.1" outlineLevel="0" r="17">
      <c r="A17" s="5" t="s">
        <f>=HYPERLINK("https://leilaoonline.com.br/lote/detalhe/330008", "025")</f>
      </c>
      <c r="B17" s="4" t="s">
        <f>=HYPERLINK("https://leilaoonline.com.br/lote/detalhe/330008", "RÁDIO ICOM IC-V8")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180,00</t>
        </is>
      </c>
      <c r="F17" s="4" t="inlineStr">
        <is>
          <t>1.00</t>
        </is>
      </c>
    </row>
    <row collapsed="false" customFormat="false" customHeight="false" hidden="false" ht="12.1" outlineLevel="0" r="18">
      <c r="A18" s="5" t="s">
        <f>=HYPERLINK("https://leilaoonline.com.br/lote/detalhe/330011", "1010")</f>
      </c>
      <c r="B18" s="4" t="s">
        <f>=HYPERLINK("https://leilaoonline.com.br/lote/detalhe/330011", "TELEVISÃO DE 42 POLEGADAS DA MARCA LG")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=HYPERLINK("https://leilaoonline.com.br/lote/detalhe/330012", "1011")</f>
      </c>
      <c r="B19" s="4" t="s">
        <f>=HYPERLINK("https://leilaoonline.com.br/lote/detalhe/330012", "TELEVISÃO DE 42 POLEGADAS DA MARCA LG")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=HYPERLINK("https://leilaoonline.com.br/lote/detalhe/330013", "1012")</f>
      </c>
      <c r="B20" s="4" t="s">
        <f>=HYPERLINK("https://leilaoonline.com.br/lote/detalhe/330013", "FRITADEIRA AIR FRYER MARCA MONDIAL")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60,00</t>
        </is>
      </c>
      <c r="F20" s="4" t="inlineStr">
        <is>
          <t>10.00</t>
        </is>
      </c>
    </row>
    <row collapsed="false" customFormat="false" customHeight="false" hidden="false" ht="12.1" outlineLevel="0" r="21">
      <c r="A21" s="5" t="s">
        <f>=HYPERLINK("https://leilaoonline.com.br/lote/detalhe/330014", "1013")</f>
      </c>
      <c r="B21" s="4" t="s">
        <f>=HYPERLINK("https://leilaoonline.com.br/lote/detalhe/330014", "FRITADEIRA AIR FRYER MARCA MONDIAL")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60,00</t>
        </is>
      </c>
      <c r="F21" s="4" t="inlineStr">
        <is>
          <t>10.00</t>
        </is>
      </c>
    </row>
    <row collapsed="false" customFormat="false" customHeight="false" hidden="false" ht="12.1" outlineLevel="0" r="22">
      <c r="A22" s="5" t="s">
        <f>=HYPERLINK("https://leilaoonline.com.br/lote/detalhe/330015", "1014")</f>
      </c>
      <c r="B22" s="4" t="s">
        <f>=HYPERLINK("https://leilaoonline.com.br/lote/detalhe/330015", "FRITADEIRA AIR FRYER MARCA MONDIAL")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60,00</t>
        </is>
      </c>
      <c r="F22" s="4" t="inlineStr">
        <is>
          <t>10.00</t>
        </is>
      </c>
    </row>
    <row collapsed="false" customFormat="false" customHeight="false" hidden="false" ht="12.1" outlineLevel="0" r="23">
      <c r="A23" s="5" t="s">
        <f>=HYPERLINK("https://leilaoonline.com.br/lote/detalhe/330016", "1015")</f>
      </c>
      <c r="B23" s="4" t="s">
        <f>=HYPERLINK("https://leilaoonline.com.br/lote/detalhe/330016", "FRITADEIRA AIR FRYER MARCA MONDIAL")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60,00</t>
        </is>
      </c>
      <c r="F23" s="4" t="inlineStr">
        <is>
          <t>10.00</t>
        </is>
      </c>
    </row>
    <row collapsed="false" customFormat="false" customHeight="false" hidden="false" ht="12.1" outlineLevel="0" r="24">
      <c r="A24" s="5" t="s">
        <f>=HYPERLINK("https://leilaoonline.com.br/lote/detalhe/330017", "1016")</f>
      </c>
      <c r="B24" s="4" t="s">
        <f>=HYPERLINK("https://leilaoonline.com.br/lote/detalhe/330017", "FRITADEIRA AIR FRYER MARCA MONDIAL")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60,00</t>
        </is>
      </c>
      <c r="F24" s="4" t="inlineStr">
        <is>
          <t>10.00</t>
        </is>
      </c>
    </row>
    <row collapsed="false" customFormat="false" customHeight="false" hidden="false" ht="12.1" outlineLevel="0" r="25">
      <c r="A25" s="5" t="s">
        <f>=HYPERLINK("https://leilaoonline.com.br/lote/detalhe/330018", "1017")</f>
      </c>
      <c r="B25" s="4" t="s">
        <f>=HYPERLINK("https://leilaoonline.com.br/lote/detalhe/330018", "FRITADEIRA AIR FRYER MARCA MONDIAL")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60,00</t>
        </is>
      </c>
      <c r="F25" s="4" t="inlineStr">
        <is>
          <t>10.00</t>
        </is>
      </c>
    </row>
    <row collapsed="false" customFormat="false" customHeight="false" hidden="false" ht="12.1" outlineLevel="0" r="26">
      <c r="A26" s="5" t="s">
        <f>=HYPERLINK("https://leilaoonline.com.br/lote/detalhe/330019", "1018")</f>
      </c>
      <c r="B26" s="4" t="s">
        <f>=HYPERLINK("https://leilaoonline.com.br/lote/detalhe/330019", "FRITADEIRA AIR FRYER MARCA MONDIAL")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60,00</t>
        </is>
      </c>
      <c r="F26" s="4" t="inlineStr">
        <is>
          <t>10.00</t>
        </is>
      </c>
    </row>
    <row collapsed="false" customFormat="false" customHeight="false" hidden="false" ht="12.1" outlineLevel="0" r="27">
      <c r="A27" s="5" t="s">
        <f>=HYPERLINK("https://leilaoonline.com.br/lote/detalhe/330020", "1019")</f>
      </c>
      <c r="B27" s="4" t="s">
        <f>=HYPERLINK("https://leilaoonline.com.br/lote/detalhe/330020", "FRITADEIRA AIR FRYER MARCA MONDIAL")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60,00</t>
        </is>
      </c>
      <c r="F27" s="4" t="inlineStr">
        <is>
          <t>10.00</t>
        </is>
      </c>
    </row>
    <row collapsed="false" customFormat="false" customHeight="false" hidden="false" ht="12.1" outlineLevel="0" r="28">
      <c r="A28" s="5" t="s">
        <f>=HYPERLINK("https://leilaoonline.com.br/lote/detalhe/330021", "1020")</f>
      </c>
      <c r="B28" s="4" t="s">
        <f>=HYPERLINK("https://leilaoonline.com.br/lote/detalhe/330021", "PORTA DE GELADEIRA ELETROLUX IM8B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=HYPERLINK("https://leilaoonline.com.br/lote/detalhe/330022", "1021")</f>
      </c>
      <c r="B29" s="4" t="s">
        <f>=HYPERLINK("https://leilaoonline.com.br/lote/detalhe/330022", "PORTA DE GELADEIRA ELETROLUX IM8B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=HYPERLINK("https://leilaoonline.com.br/lote/detalhe/330023", "1022")</f>
      </c>
      <c r="B30" s="4" t="s">
        <f>=HYPERLINK("https://leilaoonline.com.br/lote/detalhe/330023", "PORTA DE GELADEIRA ELETROLUX IM8B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=HYPERLINK("https://leilaoonline.com.br/lote/detalhe/330041", "1023")</f>
      </c>
      <c r="B31" s="4" t="s">
        <f>=HYPERLINK("https://leilaoonline.com.br/lote/detalhe/330041", "TELEVISÃO PHILCO MODELO 42"5 PHILCO PTV42G6FR2CPF - MAIS INFORMAÇÕES NAS FOTOS")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=HYPERLINK("https://leilaoonline.com.br/lote/detalhe/330042", "1024")</f>
      </c>
      <c r="B32" s="4" t="s">
        <f>=HYPERLINK("https://leilaoonline.com.br/lote/detalhe/330042", "TELEVISÃO TOSHIBA MODELO TVS 43''3 TOSHIBA 43V35MS - MAIS INFORMAÇÕES NAS FOTOS")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=HYPERLINK("https://leilaoonline.com.br/lote/detalhe/330043", "1025")</f>
      </c>
      <c r="B33" s="4" t="s">
        <f>=HYPERLINK("https://leilaoonline.com.br/lote/detalhe/330043", "TELEVISÃO PHILCO MODELO 42"5 PHILCO PTV42G6FR2CPF - MAIS INFORMAÇÕES NAS FOTOS")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=HYPERLINK("https://leilaoonline.com.br/lote/detalhe/330044", "1026")</f>
      </c>
      <c r="B34" s="4" t="s">
        <f>=HYPERLINK("https://leilaoonline.com.br/lote/detalhe/330044", "TELEVISÃO TOSHIBA MODELO TVS 43''3 TOSHIBA 43V35MS - MAIS INFORMAÇÕES NAS FOTOS")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=HYPERLINK("https://leilaoonline.com.br/lote/detalhe/330045", "1027")</f>
      </c>
      <c r="B35" s="4" t="s">
        <f>=HYPERLINK("https://leilaoonline.com.br/lote/detalhe/330045", "TELEVISÃO TOSHIBA MODELO TVS 43''3 TOSHIBA 43V35MS  - MAIS INFORMAÇÕES NAS FOTOS")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=HYPERLINK("https://leilaoonline.com.br/lote/detalhe/330046", "1028")</f>
      </c>
      <c r="B36" s="4" t="s">
        <f>=HYPERLINK("https://leilaoonline.com.br/lote/detalhe/330046", "TELEVISÃO PHILCO MODELO 42"5 PHILCO PTV42G6FR2CPF - MAIS INFORMAÇÕES NAS FOTOS")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=HYPERLINK("https://leilaoonline.com.br/lote/detalhe/330047", "1029")</f>
      </c>
      <c r="B37" s="4" t="s">
        <f>=HYPERLINK("https://leilaoonline.com.br/lote/detalhe/330047", "TELEVISÃO PHILCO MODELO 42"5 PHILCO PTV42G6FR2CPF - MAIS INFORMAÇÕES NAS FOTOS")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=HYPERLINK("https://leilaoonline.com.br/lote/detalhe/330048", "1030")</f>
      </c>
      <c r="B38" s="4" t="s">
        <f>=HYPERLINK("https://leilaoonline.com.br/lote/detalhe/330048", "TELEVISÃO PHILCO MODELO 42"5 PHILCO PTV42G6FR2CPF - MAIS INFORMAÇÕES NAS FOTOS")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=HYPERLINK("https://leilaoonline.com.br/lote/detalhe/330049", "1031")</f>
      </c>
      <c r="B39" s="4" t="s">
        <f>=HYPERLINK("https://leilaoonline.com.br/lote/detalhe/330049", "TELEVISÃO LG MODELO 50" 50UR8750PSA - MAIS INFORMAÇÕES NAS FOTOS")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=HYPERLINK("https://leilaoonline.com.br/lote/detalhe/330050", "1032")</f>
      </c>
      <c r="B40" s="4" t="s">
        <f>=HYPERLINK("https://leilaoonline.com.br/lote/detalhe/330050", "TELEVISÃO LG MODELO 55" 55UF6800 - MAIS INFORMAÇÕES NAS FOTOS")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=HYPERLINK("https://leilaoonline.com.br/lote/detalhe/330051", "1033")</f>
      </c>
      <c r="B41" s="4" t="s">
        <f>=HYPERLINK("https://leilaoonline.com.br/lote/detalhe/330051", "TELEVISÃO LG MODELO 65 "65UR8750PSA - MAIS INFORMAÇÕES NAS FOTOS")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=HYPERLINK("https://leilaoonline.com.br/lote/detalhe/330052", "1034")</f>
      </c>
      <c r="B42" s="4" t="s">
        <f>=HYPERLINK("https://leilaoonline.com.br/lote/detalhe/330052", "TELEVISÃO LG MODELO 65" OLED65CXPSA - MAIS INFORMAÇÕES NAS FOTOS")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1.100,00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=HYPERLINK("https://leilaoonline.com.br/lote/detalhe/330053", "1035")</f>
      </c>
      <c r="B43" s="4" t="s">
        <f>=HYPERLINK("https://leilaoonline.com.br/lote/detalhe/330053", "TELEVISÃO SAMSUNG MODELO 75'' SAMSUNG UN75DU7700G - MAIS INFORMAÇÕES NAS FOTOS")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800,00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=HYPERLINK("https://leilaoonline.com.br/lote/detalhe/330054", "1036")</f>
      </c>
      <c r="B44" s="4" t="s">
        <f>=HYPERLINK("https://leilaoonline.com.br/lote/detalhe/330054", "TELEVISÃO SAMSUNG MODELO 75"  UN75AU8000G - MAIS INFORMAÇÕES NAS FOTOS")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=HYPERLINK("https://leilaoonline.com.br/lote/detalhe/330300", "1037")</f>
      </c>
      <c r="B45" s="4" t="s">
        <f>=HYPERLINK("https://leilaoonline.com.br/lote/detalhe/330300", "TELEVISÃO DA LG DE 32 POLEGADAS - MAIS INFORMAÇÕES NAS FOTOS")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430,00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=HYPERLINK("https://leilaoonline.com.br/lote/detalhe/330301", "1038")</f>
      </c>
      <c r="B46" s="4" t="s">
        <f>=HYPERLINK("https://leilaoonline.com.br/lote/detalhe/330301", "TELEVISÃO DA LG DE 32 POLEGADAS - MAIS INFORMAÇÕES NAS FOTOS")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430,00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=HYPERLINK("https://leilaoonline.com.br/lote/detalhe/330302", "1039")</f>
      </c>
      <c r="B47" s="4" t="s">
        <f>=HYPERLINK("https://leilaoonline.com.br/lote/detalhe/330302", "TELEVISÃO DA LG DE 32 POLEGADAS - MAIS INFORMAÇÕES NAS FOTOS")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430,00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=HYPERLINK("https://leilaoonline.com.br/lote/detalhe/330303", "1040")</f>
      </c>
      <c r="B48" s="4" t="s">
        <f>=HYPERLINK("https://leilaoonline.com.br/lote/detalhe/330303", "TELEVISÃO DA LG DE 32 POLEGADAS - MAIS INFORMAÇÕES NAS FOTOS")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430,00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=HYPERLINK("https://leilaoonline.com.br/lote/detalhe/330304", "1041")</f>
      </c>
      <c r="B49" s="4" t="s">
        <f>=HYPERLINK("https://leilaoonline.com.br/lote/detalhe/330304", "TELEVISÃO DA LG DE 32 POLEGADAS - MAIS INFORMAÇÕES NAS FOTOS")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430,00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=HYPERLINK("https://leilaoonline.com.br/lote/detalhe/330305", "1042")</f>
      </c>
      <c r="B50" s="4" t="s">
        <f>=HYPERLINK("https://leilaoonline.com.br/lote/detalhe/330305", "TELEVISÃO DA LG DE 32 POLEGADAS - MAIS INFORMAÇÕES NAS FOTOS")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430,00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=HYPERLINK("https://leilaoonline.com.br/lote/detalhe/330307", "1043")</f>
      </c>
      <c r="B51" s="4" t="s">
        <f>=HYPERLINK("https://leilaoonline.com.br/lote/detalhe/330307", "TELEVISÃO DA LG DE 32 POLEGADAS - MAIS INFORMAÇÕES NAS FOTOS")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430,00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=HYPERLINK("https://leilaoonline.com.br/lote/detalhe/330308", "1044")</f>
      </c>
      <c r="B52" s="4" t="s">
        <f>=HYPERLINK("https://leilaoonline.com.br/lote/detalhe/330308", "TELEVISÃO DA LG DE 32 POLEGADAS - MAIS INFORMAÇÕES NAS FOTOS")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430,00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=HYPERLINK("https://leilaoonline.com.br/lote/detalhe/330309", "1045")</f>
      </c>
      <c r="B53" s="4" t="s">
        <f>=HYPERLINK("https://leilaoonline.com.br/lote/detalhe/330309", "TELEVISÃO DA LG DE 32 POLEGADAS - MAIS INFORMAÇÕES NAS FOTOS")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430,00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=HYPERLINK("https://leilaoonline.com.br/lote/detalhe/330310", "1046")</f>
      </c>
      <c r="B54" s="4" t="s">
        <f>=HYPERLINK("https://leilaoonline.com.br/lote/detalhe/330310", "TELEVISÃO DA LG DE 32 POLEGADAS - MAIS INFORMAÇÕES NAS FOTOS")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430,00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=HYPERLINK("https://leilaoonline.com.br/lote/detalhe/330311", "1047")</f>
      </c>
      <c r="B55" s="4" t="s">
        <f>=HYPERLINK("https://leilaoonline.com.br/lote/detalhe/330311", "TELEVISÃO DA LG DE 32 POLEGADAS - MAIS INFORMAÇÕES NAS FOTOS")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430,00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=HYPERLINK("https://leilaoonline.com.br/lote/detalhe/330312", "1048")</f>
      </c>
      <c r="B56" s="4" t="s">
        <f>=HYPERLINK("https://leilaoonline.com.br/lote/detalhe/330312", "TELEVISÃO DA LG DE 32 POLEGADAS - MAIS INFORMAÇÕES NAS FOTOS")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430,00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=HYPERLINK("https://leilaoonline.com.br/lote/detalhe/330313", "1049")</f>
      </c>
      <c r="B57" s="4" t="s">
        <f>=HYPERLINK("https://leilaoonline.com.br/lote/detalhe/330313", "TELEVISÃO DA LG DE 32 POLEGADAS - MAIS INFORMAÇÕES NAS FOTOS")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430,00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=HYPERLINK("https://leilaoonline.com.br/lote/detalhe/330314", "1050")</f>
      </c>
      <c r="B58" s="4" t="s">
        <f>=HYPERLINK("https://leilaoonline.com.br/lote/detalhe/330314", "TELEVISÃO DA LG DE 32 POLEGADAS - MAIS INFORMAÇÕES NAS FOTOS")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430,00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=HYPERLINK("https://leilaoonline.com.br/lote/detalhe/330031", "1051")</f>
      </c>
      <c r="B59" s="4" t="s">
        <f>=HYPERLINK("https://leilaoonline.com.br/lote/detalhe/330031", "NOTEBOOK POSITIVO MASTER COM INTEL I3, 4GB DE MEMÓRIA E HD 320GB + FONTE - FUNCIONANDO")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1.00</t>
        </is>
      </c>
    </row>
    <row collapsed="false" customFormat="false" customHeight="false" hidden="false" ht="12.1" outlineLevel="0" r="60">
      <c r="A60" s="5" t="s">
        <f>=HYPERLINK("https://leilaoonline.com.br/lote/detalhe/330032", "1052")</f>
      </c>
      <c r="B60" s="4" t="s">
        <f>=HYPERLINK("https://leilaoonline.com.br/lote/detalhe/330032", "NOTEBOOK POSITIVO MASTER COM INTEL I3, 4GB DE MEMÓRIA E HD 320GB + FONTE - FUNCIONANDO")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500,00</t>
        </is>
      </c>
      <c r="F60" s="4" t="inlineStr">
        <is>
          <t>1.00</t>
        </is>
      </c>
    </row>
    <row collapsed="false" customFormat="false" customHeight="false" hidden="false" ht="12.1" outlineLevel="0" r="61">
      <c r="A61" s="5" t="s">
        <f>=HYPERLINK("https://leilaoonline.com.br/lote/detalhe/330033", "1053")</f>
      </c>
      <c r="B61" s="4" t="s">
        <f>=HYPERLINK("https://leilaoonline.com.br/lote/detalhe/330033", "NOTEBOOK POSITIVO MASTER COM INTEL I3, 4GB DE MEMÓRIA E HD 320GB + FONTE - FUNCIONANDO")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500,00</t>
        </is>
      </c>
      <c r="F61" s="4" t="inlineStr">
        <is>
          <t>1.00</t>
        </is>
      </c>
    </row>
    <row collapsed="false" customFormat="false" customHeight="false" hidden="false" ht="12.1" outlineLevel="0" r="62">
      <c r="A62" s="5" t="s">
        <f>=HYPERLINK("https://leilaoonline.com.br/lote/detalhe/330034", "1054")</f>
      </c>
      <c r="B62" s="4" t="s">
        <f>=HYPERLINK("https://leilaoonline.com.br/lote/detalhe/330034", "NOTEBOOK POSITIVO MASTER COM INTEL I3, 4GB DE MEMÓRIA E HD 320GB + FONTE - FUNCIONANDO")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500,00</t>
        </is>
      </c>
      <c r="F62" s="4" t="inlineStr">
        <is>
          <t>1.00</t>
        </is>
      </c>
    </row>
    <row collapsed="false" customFormat="false" customHeight="false" hidden="false" ht="12.1" outlineLevel="0" r="63">
      <c r="A63" s="5" t="s">
        <f>=HYPERLINK("https://leilaoonline.com.br/lote/detalhe/330035", "1055")</f>
      </c>
      <c r="B63" s="4" t="s">
        <f>=HYPERLINK("https://leilaoonline.com.br/lote/detalhe/330035", "NOTEBOOK POSITIVO MASTER COM INTEL I3, 4GB DE MEMÓRIA E HD 320GB + FONTE - FUNCIONANDO")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500,00</t>
        </is>
      </c>
      <c r="F63" s="4" t="inlineStr">
        <is>
          <t>1.00</t>
        </is>
      </c>
    </row>
    <row collapsed="false" customFormat="false" customHeight="false" hidden="false" ht="12.1" outlineLevel="0" r="64">
      <c r="A64" s="5" t="s">
        <f>=HYPERLINK("https://leilaoonline.com.br/lote/detalhe/330036", "1056")</f>
      </c>
      <c r="B64" s="4" t="s">
        <f>=HYPERLINK("https://leilaoonline.com.br/lote/detalhe/330036", "NOTEBOOK POSITIVO MASTER COM INTEL I3, 4GB DE MEMÓRIA E HD 320GB + FONTE - FUNCIONANDO")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1.00</t>
        </is>
      </c>
    </row>
    <row collapsed="false" customFormat="false" customHeight="false" hidden="false" ht="12.1" outlineLevel="0" r="65">
      <c r="A65" s="5" t="s">
        <f>=HYPERLINK("https://leilaoonline.com.br/lote/detalhe/330037", "1057")</f>
      </c>
      <c r="B65" s="4" t="s">
        <f>=HYPERLINK("https://leilaoonline.com.br/lote/detalhe/330037", "NOTEBOOK POSITIVO MASTER COM INTEL I3, 4GB DE MEMÓRIA E HD 320GB + FONTE - FUNCIONANDO")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500,00</t>
        </is>
      </c>
      <c r="F65" s="4" t="inlineStr">
        <is>
          <t>1.00</t>
        </is>
      </c>
    </row>
    <row collapsed="false" customFormat="false" customHeight="false" hidden="false" ht="12.1" outlineLevel="0" r="66">
      <c r="A66" s="5" t="s">
        <f>=HYPERLINK("https://leilaoonline.com.br/lote/detalhe/330038", "1058")</f>
      </c>
      <c r="B66" s="4" t="s">
        <f>=HYPERLINK("https://leilaoonline.com.br/lote/detalhe/330038", "NOTEBOOK POSITIVO MASTER COM INTEL I3, 4GB DE MEMÓRIA E HD 320GB + FONTE - FUNCIONANDO")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500,00</t>
        </is>
      </c>
      <c r="F66" s="4" t="inlineStr">
        <is>
          <t>1.00</t>
        </is>
      </c>
    </row>
    <row collapsed="false" customFormat="false" customHeight="false" hidden="false" ht="12.1" outlineLevel="0" r="67">
      <c r="A67" s="5" t="s">
        <f>=HYPERLINK("https://leilaoonline.com.br/lote/detalhe/330039", "1059")</f>
      </c>
      <c r="B67" s="4" t="s">
        <f>=HYPERLINK("https://leilaoonline.com.br/lote/detalhe/330039", "NOTEBOOK POSITIVO MASTER COM INTEL I3, 4GB DE MEMÓRIA E HD 320GB + FONTE - FUNCIONANDO")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500,00</t>
        </is>
      </c>
      <c r="F67" s="4" t="inlineStr">
        <is>
          <t>1.00</t>
        </is>
      </c>
    </row>
    <row collapsed="false" customFormat="false" customHeight="false" hidden="false" ht="12.1" outlineLevel="0" r="68">
      <c r="A68" s="5" t="s">
        <f>=HYPERLINK("https://leilaoonline.com.br/lote/detalhe/330040", "1060")</f>
      </c>
      <c r="B68" s="4" t="s">
        <f>=HYPERLINK("https://leilaoonline.com.br/lote/detalhe/330040", "NOTEBOOK POSITIVO MASTER COM INTEL I3, 4GB DE MEMÓRIA E HD 320GB + FONTE - FUNCIONANDO")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500,00</t>
        </is>
      </c>
      <c r="F68" s="4" t="inlineStr">
        <is>
          <t>1.00</t>
        </is>
      </c>
    </row>
    <row collapsed="false" customFormat="false" customHeight="false" hidden="false" ht="12.1" outlineLevel="0" r="69">
      <c r="A69" s="5" t="s">
        <f>=HYPERLINK("https://leilaoonline.com.br/lote/detalhe/330030", "1061")</f>
      </c>
      <c r="B69" s="4" t="s">
        <f>=HYPERLINK("https://leilaoonline.com.br/lote/detalhe/330030", "NOTEBOOK POSITIVO MASTER COM INTEL I3, 4GB DE MEMÓRIA E HD 320GB + FONTE - FUNCIONANDO")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500,00</t>
        </is>
      </c>
      <c r="F69" s="4" t="inlineStr">
        <is>
          <t>1.00</t>
        </is>
      </c>
    </row>
    <row collapsed="false" customFormat="false" customHeight="false" hidden="false" ht="12.1" outlineLevel="0" r="70">
      <c r="A70" s="5" t="s">
        <f>=HYPERLINK("https://leilaoonline.com.br/lote/detalhe/330010", "2000")</f>
      </c>
      <c r="B70" s="4" t="s">
        <f>=HYPERLINK("https://leilaoonline.com.br/lote/detalhe/330010", "JOGO DE RODAS ARO 15 DE CHEVROLET")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1.800,00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=HYPERLINK("https://leilaoonline.com.br/lote/detalhe/330062", "2001")</f>
      </c>
      <c r="B71" s="4" t="s">
        <f>=HYPERLINK("https://leilaoonline.com.br/lote/detalhe/330062", "BICICLETA")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800,00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=HYPERLINK("https://leilaoonline.com.br/lote/detalhe/330418", "2002")</f>
      </c>
      <c r="B72" s="4" t="s">
        <f>=HYPERLINK("https://leilaoonline.com.br/lote/detalhe/330418", "LOTE C/ BERÇO AMERICANO 2 EM 1; NOAH CLASSIC PÉS MADEIRA E CÔMODA ELFE CLASSIC PÉS MADEIRA MÓVEIS RELLER")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2026-08-27T06:36:20.00Z</dcterms:created>
  <dc:creator>Tellks Tecnologia</dc:creator>
  <cp:revision>0</cp:revision>
</cp:coreProperties>
</file>