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X4 24 • T. Hilux 13 • Jeep Comp. • Chev. Onix • Santa Fe 11 • Ford Ranger 24 • Fit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=HYPERLINK("https://leilaoonline.com.br/lote/detalhe/328073", "003")</f>
      </c>
      <c r="B11" s="4" t="s">
        <f>=HYPERLINK("https://leilaoonline.com.br/lote/detalhe/328073", "AUDI/A3 LM 150CV; 2016/2017; PRATA; ALCO./GASOL. - FUNC. - IPVA 2026 OK - FIPE APROX.: R$ 88.398,00")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62.500,00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=HYPERLINK("https://leilaoonline.com.br/lote/detalhe/328054", "005")</f>
      </c>
      <c r="B12" s="4" t="s">
        <f>=HYPERLINK("https://leilaoonline.com.br/lote/detalhe/328054", "veja o vídeo!! CHEVROLET/ONIX 10MT JOYE; 2018/2018; PRATA; ALCO./GASOL. - FUNCIONANDO - IPVA 2026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=HYPERLINK("https://leilaoonline.com.br/lote/detalhe/328622", "006")</f>
      </c>
      <c r="B13" s="4" t="s">
        <f>=HYPERLINK("https://leilaoonline.com.br/lote/detalhe/328622", "veja o vídeo!! I/FORD EDGE 3.5; 2016/2016; PRATA;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=HYPERLINK("https://leilaoonline.com.br/lote/detalhe/328068", "007")</f>
      </c>
      <c r="B14" s="4" t="s">
        <f>=HYPERLINK("https://leilaoonline.com.br/lote/detalhe/328068", "veja o vídeo!! YAMAHA/MT09 ABS; 2020/2021; CINZA;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=HYPERLINK("https://leilaoonline.com.br/lote/detalhe/328063", "010")</f>
      </c>
      <c r="B15" s="4" t="s">
        <f>=HYPERLINK("https://leilaoonline.com.br/lote/detalhe/328063", "veja o vídeo!! I/BMW 320I; 2019/2020; PRETA; GASOLINA - FUNCIONANDO - FIPE APROX.: R$ 202.820,00")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153.250,00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=HYPERLINK("https://leilaoonline.com.br/lote/detalhe/328168", "013")</f>
      </c>
      <c r="B16" s="4" t="s">
        <f>=HYPERLINK("https://leilaoonline.com.br/lote/detalhe/328168", "veja o vídeo!! FIAT/TORO RANCH AT9 D4; 2019/2020; BRANCA; DIESEL - FUNCIONANDO - IPVA 2026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=HYPERLINK("https://leilaoonline.com.br/lote/detalhe/328069", "015")</f>
      </c>
      <c r="B17" s="4" t="s">
        <f>=HYPERLINK("https://leilaoonline.com.br/lote/detalhe/328069", "CHEVROLET/COBALT 1.4 LT; 2017/2017; AZUL; ALCO./GASOL.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=HYPERLINK("https://leilaoonline.com.br/lote/detalhe/328621", "017")</f>
      </c>
      <c r="B18" s="4" t="s">
        <f>=HYPERLINK("https://leilaoonline.com.br/lote/detalhe/328621", "MOTOCICLETA JTA/SUZUKI INTRUDER 125; 2007/2008; GASOLINA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=HYPERLINK("https://leilaoonline.com.br/lote/detalhe/328048", "020")</f>
      </c>
      <c r="B19" s="4" t="s">
        <f>=HYPERLINK("https://leilaoonline.com.br/lote/detalhe/328048", "veja o vídeo!! HONDA/FIT LX CVT; 2015/2015; CINZA; ALCO./GASOL. - FUNCIONANDO")</f>
      </c>
      <c r="C19" s="4" t="inlineStr">
        <is>
          <t>Vendido</t>
        </is>
      </c>
      <c r="D19" s="4" t="inlineStr">
        <is>
          <t>27</t>
        </is>
      </c>
      <c r="E19" s="5" t="inlineStr">
        <is>
          <t>46.250,00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=HYPERLINK("https://leilaoonline.com.br/lote/detalhe/328058", "025")</f>
      </c>
      <c r="B20" s="4" t="s">
        <f>=HYPERLINK("https://leilaoonline.com.br/lote/detalhe/328058", "veja o vídeo!! CHEV/ONIX PLUS 10TMT LTZ; 2023/2023; VERMELHA; ALCO./GASOL. - FUNCIONANDO")</f>
      </c>
      <c r="C20" s="4" t="inlineStr">
        <is>
          <t>Vendido</t>
        </is>
      </c>
      <c r="D20" s="4" t="inlineStr">
        <is>
          <t>54</t>
        </is>
      </c>
      <c r="E20" s="5" t="inlineStr">
        <is>
          <t>46.500,00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=HYPERLINK("https://leilaoonline.com.br/lote/detalhe/328055", "030")</f>
      </c>
      <c r="B21" s="4" t="s">
        <f>=HYPERLINK("https://leilaoonline.com.br/lote/detalhe/328055", "veja o vídeo!! I/FORD RANGER LTDPCD3D4A; 2024/2024; CINZA; DIESEL - FUNC. - FIPE APROX.: R$ 292.500,00")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120.500,00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=HYPERLINK("https://leilaoonline.com.br/lote/detalhe/328665", "033")</f>
      </c>
      <c r="B22" s="4" t="s">
        <f>=HYPERLINK("https://leilaoonline.com.br/lote/detalhe/328665", "CITROEN/C3 GLX 14 FLEX; 2012/2012; PRETA; ALCO./GASOL. - FUNCIONANDO")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=HYPERLINK("https://leilaoonline.com.br/lote/detalhe/328083", "035")</f>
      </c>
      <c r="B23" s="4" t="s">
        <f>=HYPERLINK("https://leilaoonline.com.br/lote/detalhe/328083", "veja o vídeo!! FIAT/STRADA FIRE CE FLEX; 2007/2007; VERMELHA; ALCO./GASOL.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=HYPERLINK("https://leilaoonline.com.br/lote/detalhe/328175", "037")</f>
      </c>
      <c r="B24" s="4" t="s">
        <f>=HYPERLINK("https://leilaoonline.com.br/lote/detalhe/328175", "veja o vídeo!! CITROEN/C4CACTUS FEEL AT; 2022/2023; PRETA; ALCO./GASOL. - FUNC. - FIPE APROX.: R$ 79.935,00")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=HYPERLINK("https://leilaoonline.com.br/lote/detalhe/328076", "040")</f>
      </c>
      <c r="B25" s="4" t="s">
        <f>=HYPERLINK("https://leilaoonline.com.br/lote/detalhe/328076", "veja o vídeo!! CHEV/PRISMA 1.4MT LT; 2014/2015; PRATA; ALCO./GASOL.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=HYPERLINK("https://leilaoonline.com.br/lote/detalhe/328052", "043")</f>
      </c>
      <c r="B26" s="4" t="s">
        <f>=HYPERLINK("https://leilaoonline.com.br/lote/detalhe/328052", "veja o vídeo!! BMW/X4 XDRIVE30I; 2024/2024; PRETA; GASOLINA - FUNC. - IPVA 2026 OK - FIPE APROX.: R$ 383.434,00")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210.000,00</t>
        </is>
      </c>
      <c r="F26" s="4" t="inlineStr">
        <is>
          <t>5000.00</t>
        </is>
      </c>
    </row>
    <row collapsed="false" customFormat="false" customHeight="false" hidden="false" ht="12.1" outlineLevel="0" r="27">
      <c r="A27" s="5" t="s">
        <f>=HYPERLINK("https://leilaoonline.com.br/lote/detalhe/328082", "045")</f>
      </c>
      <c r="B27" s="4" t="s">
        <f>=HYPERLINK("https://leilaoonline.com.br/lote/detalhe/328082", "veja o vídeo!! CHEVROLET/ONIX 10MT JOYE; 2016/2017; PRATA; ALCO./GASOL. - FUNCIONANDO")</f>
      </c>
      <c r="C27" s="4" t="inlineStr">
        <is>
          <t>Vendido</t>
        </is>
      </c>
      <c r="D27" s="4" t="inlineStr">
        <is>
          <t>39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=HYPERLINK("https://leilaoonline.com.br/lote/detalhe/328047", "050")</f>
      </c>
      <c r="B28" s="4" t="s">
        <f>=HYPERLINK("https://leilaoonline.com.br/lote/detalhe/328047", "veja o vídeo!! CHEVROLET/S10 LT DD4A; 2014/2014; PRATA; DIESEL - FUNCIONANDO")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71.250,00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=HYPERLINK("https://leilaoonline.com.br/lote/detalhe/328053", "055")</f>
      </c>
      <c r="B29" s="4" t="s">
        <f>=HYPERLINK("https://leilaoonline.com.br/lote/detalhe/328053", "veja o vídeo!! JEEP/COMPASS LIMITED F; 2016/2017; PRETA; ALCO./GASOL. - FUNCIONANDO - APROX. 48.000KM 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50.000,00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=HYPERLINK("https://leilaoonline.com.br/lote/detalhe/328074", "060")</f>
      </c>
      <c r="B30" s="4" t="s">
        <f>=HYPERLINK("https://leilaoonline.com.br/lote/detalhe/328074", "veja o vídeo!! CHEV/TRACKER T A; 2020/2021; CINZA; ALCO./GASOL. - FUNC. - FIPE APROX.: R$ 88.694,00")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54.500,00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=HYPERLINK("https://leilaoonline.com.br/lote/detalhe/328080", "070")</f>
      </c>
      <c r="B31" s="4" t="s">
        <f>=HYPERLINK("https://leilaoonline.com.br/lote/detalhe/328080", "veja o vídeo!! CHEVROLET/CELTA 1.0L LT; 2011/2012; PRATA; ALCO./GASOL. - FUNCIONANDO")</f>
      </c>
      <c r="C31" s="4" t="inlineStr">
        <is>
          <t>Vendido</t>
        </is>
      </c>
      <c r="D31" s="4" t="inlineStr">
        <is>
          <t>20</t>
        </is>
      </c>
      <c r="E31" s="5" t="inlineStr">
        <is>
          <t>18.750,00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=HYPERLINK("https://leilaoonline.com.br/lote/detalhe/328050", "075")</f>
      </c>
      <c r="B32" s="4" t="s">
        <f>=HYPERLINK("https://leilaoonline.com.br/lote/detalhe/328050", "veja o vídeo!! I/TOYOTA HILUX CD4X2 SR; 2013/2013; PRETA;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=HYPERLINK("https://leilaoonline.com.br/lote/detalhe/328064", "080")</f>
      </c>
      <c r="B33" s="4" t="s">
        <f>=HYPERLINK("https://leilaoonline.com.br/lote/detalhe/328064", "veja o vídeo!! HONDA/FIT EX; 2008/2008; CINZA; GASOLINA - FUNCIONANDO - IPVA 2026 OK")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=HYPERLINK("https://leilaoonline.com.br/lote/detalhe/328075", "085")</f>
      </c>
      <c r="B34" s="4" t="s">
        <f>=HYPERLINK("https://leilaoonline.com.br/lote/detalhe/328075", "veja o vídeo!! CITROEN/AIRCROSS LIVE MT; 2018/2019; VERMELHA; ALCO./GASOL.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=HYPERLINK("https://leilaoonline.com.br/lote/detalhe/328088", "090")</f>
      </c>
      <c r="B35" s="4" t="s">
        <f>=HYPERLINK("https://leilaoonline.com.br/lote/detalhe/328088", "FORD/ECOSPORT XLS 1.6L; 2004/2005; PRATA; GASOLINA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=HYPERLINK("https://leilaoonline.com.br/lote/detalhe/328062", "095")</f>
      </c>
      <c r="B36" s="4" t="s">
        <f>=HYPERLINK("https://leilaoonline.com.br/lote/detalhe/328062", "PEUGEOT/208 GRIFFE A; 2013/2014; PRETA;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=HYPERLINK("https://leilaoonline.com.br/lote/detalhe/328070", "100")</f>
      </c>
      <c r="B37" s="4" t="s">
        <f>=HYPERLINK("https://leilaoonline.com.br/lote/detalhe/328070", "veja o vídeo!! RENAULT/LOGAN EXPR 16 M; 2014/2014; PRATA; ALCO./GASOL. - FUNCIONANDO")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=HYPERLINK("https://leilaoonline.com.br/lote/detalhe/328085", "105")</f>
      </c>
      <c r="B38" s="4" t="s">
        <f>=HYPERLINK("https://leilaoonline.com.br/lote/detalhe/328085", "veja o vídeo!! CHEV/PRISMA 1.0MT LT; 2014/2015; VERMELHA; ALCO./GASOL. -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=HYPERLINK("https://leilaoonline.com.br/lote/detalhe/328051", "110")</f>
      </c>
      <c r="B39" s="4" t="s">
        <f>=HYPERLINK("https://leilaoonline.com.br/lote/detalhe/328051", "CAMINHÃO I/JMC N900 CONVAY; 2011/2011; BRANCA; DIESEL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=HYPERLINK("https://leilaoonline.com.br/lote/detalhe/328077", "115")</f>
      </c>
      <c r="B40" s="4" t="s">
        <f>=HYPERLINK("https://leilaoonline.com.br/lote/detalhe/328077", "veja o vídeo!! FIAT/UNO ATTRACTIVE 1.0; 2016/2016; PRATA;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=HYPERLINK("https://leilaoonline.com.br/lote/detalhe/328078", "120")</f>
      </c>
      <c r="B41" s="4" t="s">
        <f>=HYPERLINK("https://leilaoonline.com.br/lote/detalhe/328078", "veja o vídeo!! I/HYUNDAI I30 1.8; 2013/2014; PRETA; GASOLINA - FUNCIONANDO")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=HYPERLINK("https://leilaoonline.com.br/lote/detalhe/328081", "125")</f>
      </c>
      <c r="B42" s="4" t="s">
        <f>=HYPERLINK("https://leilaoonline.com.br/lote/detalhe/328081", "veja o vídeo!! HONDA/CITY EX CVT; 2018/2018; PRETA; ALCO./GASOL. - FUNC. - IPVA 2026 OK - APROX. 65.600KM")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43.750,00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=HYPERLINK("https://leilaoonline.com.br/lote/detalhe/328065", "130")</f>
      </c>
      <c r="B43" s="4" t="s">
        <f>=HYPERLINK("https://leilaoonline.com.br/lote/detalhe/328065", "veja o vídeo!! CHEVROLET/ONIX 1.0MT LS; 2015/2016; PRETA; ALCO./GASOL. - FUNCIONANDO")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25.750,00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=HYPERLINK("https://leilaoonline.com.br/lote/detalhe/328067", "135")</f>
      </c>
      <c r="B44" s="4" t="s">
        <f>=HYPERLINK("https://leilaoonline.com.br/lote/detalhe/328067", "veja o vídeo!! I/RENAULT FLUENCE DYN PL; 2016/2017; PRATA;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27.500,00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=HYPERLINK("https://leilaoonline.com.br/lote/detalhe/328086", "140")</f>
      </c>
      <c r="B45" s="4" t="s">
        <f>=HYPERLINK("https://leilaoonline.com.br/lote/detalhe/328086", "veja o vídeo!! MMC/ASX GLS 2WD; 2019/2020; VERMELHA; ALCO./GASOL. - FUNC. - FIPE APROX.: R$ 86.639,00")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51.250,00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=HYPERLINK("https://leilaoonline.com.br/lote/detalhe/328049", "145")</f>
      </c>
      <c r="B46" s="4" t="s">
        <f>=HYPERLINK("https://leilaoonline.com.br/lote/detalhe/328049", "VW/PARATI GL 1.8; 1994/1994; AZUL; GASOLINA - FUNCIONANDO 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=HYPERLINK("https://leilaoonline.com.br/lote/detalhe/328060", "150")</f>
      </c>
      <c r="B47" s="4" t="s">
        <f>=HYPERLINK("https://leilaoonline.com.br/lote/detalhe/328060", "veja o vídeo!! FIAT/TORO VOLCANO AT D4; 2018/2019; PRETA; DIESEL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65.000,00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=HYPERLINK("https://leilaoonline.com.br/lote/detalhe/328059", "155")</f>
      </c>
      <c r="B48" s="4" t="s">
        <f>=HYPERLINK("https://leilaoonline.com.br/lote/detalhe/328059", "veja o vídeo!! I/HYUNDAI SANTA FE 3.5; 2010/2011; PRETA; GASOLINA - FUNCIONANDO")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=HYPERLINK("https://leilaoonline.com.br/lote/detalhe/328079", "160")</f>
      </c>
      <c r="B49" s="4" t="s">
        <f>=HYPERLINK("https://leilaoonline.com.br/lote/detalhe/328079", "veja o vídeo!! FORD/ECOSPORT; 2003/2004; AZUL; GASOLINA - FUNCIONANDO")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=HYPERLINK("https://leilaoonline.com.br/lote/detalhe/328057", "165")</f>
      </c>
      <c r="B50" s="4" t="s">
        <f>=HYPERLINK("https://leilaoonline.com.br/lote/detalhe/328057", "veja o vídeo!! I/FORD EDGE V6 FWD; 2014/2014; PRETA; GASOLINA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26.500,00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=HYPERLINK("https://leilaoonline.com.br/lote/detalhe/328084", "170")</f>
      </c>
      <c r="B51" s="4" t="s">
        <f>=HYPERLINK("https://leilaoonline.com.br/lote/detalhe/328084", "JEEP/COMPASS TRAILHAWK D; 2017/2018; PRETA; DIESEL - FUNCIONANDO")</f>
      </c>
      <c r="C51" s="4" t="inlineStr">
        <is>
          <t>Não vendido</t>
        </is>
      </c>
      <c r="D51" s="4" t="inlineStr">
        <is>
          <t>28</t>
        </is>
      </c>
      <c r="E51" s="5" t="inlineStr">
        <is>
          <t>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=HYPERLINK("https://leilaoonline.com.br/lote/detalhe/328061", "175")</f>
      </c>
      <c r="B52" s="4" t="s">
        <f>=HYPERLINK("https://leilaoonline.com.br/lote/detalhe/328061", "veja o vídeo!! I/AUDI A4 2.0T 180HP; 2011/2011; PRETA; GASOLINA - FUNCIONANDO")</f>
      </c>
      <c r="C52" s="4" t="inlineStr">
        <is>
          <t>Não vendido</t>
        </is>
      </c>
      <c r="D52" s="4" t="inlineStr">
        <is>
          <t>32</t>
        </is>
      </c>
      <c r="E52" s="5" t="inlineStr">
        <is>
          <t>25.500,00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=HYPERLINK("https://leilaoonline.com.br/lote/detalhe/328071", "180")</f>
      </c>
      <c r="B53" s="4" t="s">
        <f>=HYPERLINK("https://leilaoonline.com.br/lote/detalhe/328071", "GURGEL/BR 800; 1991/1991; BEGE; GASOLINA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=HYPERLINK("https://leilaoonline.com.br/lote/detalhe/328066", "185")</f>
      </c>
      <c r="B54" s="4" t="s">
        <f>=HYPERLINK("https://leilaoonline.com.br/lote/detalhe/328066", "veja o vídeo!! PEUGEOT/207PASSION XR; 2010/2011; PRETA; ALCO./GASOL.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6.250,00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=HYPERLINK("https://leilaoonline.com.br/lote/detalhe/328056", "190")</f>
      </c>
      <c r="B55" s="4" t="s">
        <f>=HYPERLINK("https://leilaoonline.com.br/lote/detalhe/328056", "IMP/SUZUKI VITARA; 1993/1994; CINZA; GASOLINA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=HYPERLINK("https://leilaoonline.com.br/lote/detalhe/328072", "195")</f>
      </c>
      <c r="B56" s="4" t="s">
        <f>=HYPERLINK("https://leilaoonline.com.br/lote/detalhe/328072", "CAMINHÃO VOLVO/NH12380 4X2T; 2002/2003; COR BRANCA; COMB. DIESEL - SUCATA SEM DIREITO A DOCUMENTAÇÃO")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2026-04-18T06:36:42.00Z</dcterms:created>
  <dc:creator>Tellks Tecnologia</dc:creator>
  <cp:revision>0</cp:revision>
</cp:coreProperties>
</file>