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A6 Allroad 13 • L R Range Rover Sport • Chevr. Spin 18 • Toyota Etios • Citroen C3 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=HYPERLINK("https://leilaoonline.com.br/lote/detalhe/17342", "196")</f>
      </c>
      <c r="B11" s="4" t="s">
        <f>=HYPERLINK("https://leilaoonline.com.br/lote/detalhe/17342", "AUDI A4; AVANT 1.8 turbo; 2005/2006; GASOLINA; PRATA, (câmbio borboleta; manual do proprietário)")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=HYPERLINK("https://leilaoonline.com.br/lote/detalhe/17341", "197")</f>
      </c>
      <c r="B12" s="4" t="s">
        <f>=HYPERLINK("https://leilaoonline.com.br/lote/detalhe/17341", "CITROEN, C3 GLX 1.6 16V.; 2005/2005; PRETA")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7.750,00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=HYPERLINK("https://leilaoonline.com.br/lote/detalhe/17340", "198")</f>
      </c>
      <c r="B13" s="4" t="s">
        <f>=HYPERLINK("https://leilaoonline.com.br/lote/detalhe/17340", "I/ DODGE JOURNEY SXT; 2009/2010; GASOLINA;")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=HYPERLINK("https://leilaoonline.com.br/lote/detalhe/17142", "199")</f>
      </c>
      <c r="B14" s="4" t="s">
        <f>=HYPERLINK("https://leilaoonline.com.br/lote/detalhe/17142", "CHEVROLET; MONTANA LS; 2011/2012; PRETA; ALCO./GASOL.")</f>
      </c>
      <c r="C14" s="4" t="inlineStr">
        <is>
          <t>Vendido</t>
        </is>
      </c>
      <c r="D14" s="4" t="inlineStr">
        <is>
          <t>75</t>
        </is>
      </c>
      <c r="E14" s="5" t="inlineStr">
        <is>
          <t>17.900,00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=HYPERLINK("https://leilaoonline.com.br/lote/detalhe/17130", "200")</f>
      </c>
      <c r="B15" s="4" t="s">
        <f>=HYPERLINK("https://leilaoonline.com.br/lote/detalhe/17130", "VW/ GOL GTS; 1988/1988; CINZA; ALCOOL; COMPLETO")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9.100,00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=HYPERLINK("https://leilaoonline.com.br/lote/detalhe/17138", "201")</f>
      </c>
      <c r="B16" s="4" t="s">
        <f>=HYPERLINK("https://leilaoonline.com.br/lote/detalhe/17138", "VW/GOL 1.0 GIV, ANO/MOD 2007/2008, PRATA, ALCO./GASOL.")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8.850,00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=HYPERLINK("https://leilaoonline.com.br/lote/detalhe/17137", "202")</f>
      </c>
      <c r="B17" s="4" t="s">
        <f>=HYPERLINK("https://leilaoonline.com.br/lote/detalhe/17137", "I; SSANGYONG REXTON RX270; 2006/2006; DIESEL; PRATA; (chave reserva; manual do proprietário)")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22.750,00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=HYPERLINK("https://leilaoonline.com.br/lote/detalhe/17128", "203")</f>
      </c>
      <c r="B18" s="4" t="s">
        <f>=HYPERLINK("https://leilaoonline.com.br/lote/detalhe/17128", "CITROEN, C3 120A EXCLUSIV.; 2013/2014; PRETA")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=HYPERLINK("https://leilaoonline.com.br/lote/detalhe/17131", "204")</f>
      </c>
      <c r="B19" s="4" t="s">
        <f>=HYPERLINK("https://leilaoonline.com.br/lote/detalhe/17131", "FORD; FIESTA FLEX; 2013/2014; PRATA; ALCO./GASOL. - APROX. 25.000KM")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16.450,00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=HYPERLINK("https://leilaoonline.com.br/lote/detalhe/17134", "205")</f>
      </c>
      <c r="B20" s="4" t="s">
        <f>=HYPERLINK("https://leilaoonline.com.br/lote/detalhe/17134", "GMC; 6100; 1999/2000; VERMELHA; DIESEL")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=HYPERLINK("https://leilaoonline.com.br/lote/detalhe/17193", "206")</f>
      </c>
      <c r="B21" s="4" t="s">
        <f>=HYPERLINK("https://leilaoonline.com.br/lote/detalhe/17193", "HONDA; CIVIC EXS FLEX (AUTOMATICO); 2007/2007; ALCO/GASOL.; CINZA")</f>
      </c>
      <c r="C21" s="4" t="inlineStr">
        <is>
          <t>Não vendido</t>
        </is>
      </c>
      <c r="D21" s="4" t="inlineStr">
        <is>
          <t>47</t>
        </is>
      </c>
      <c r="E21" s="5" t="inlineStr">
        <is>
          <t>23.750,02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=HYPERLINK("https://leilaoonline.com.br/lote/detalhe/17314", "207")</f>
      </c>
      <c r="B22" s="4" t="s">
        <f>=HYPERLINK("https://leilaoonline.com.br/lote/detalhe/17314", "TOYOTA; ETIOS HB X 13L AT; 2016/2017; ALCO/GASOL; PRATA")</f>
      </c>
      <c r="C22" s="4" t="inlineStr">
        <is>
          <t>Não vendido</t>
        </is>
      </c>
      <c r="D22" s="4" t="inlineStr">
        <is>
          <t>75</t>
        </is>
      </c>
      <c r="E22" s="5" t="inlineStr">
        <is>
          <t>31.000,00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=HYPERLINK("https://leilaoonline.com.br/lote/detalhe/17315", "208")</f>
      </c>
      <c r="B23" s="4" t="s">
        <f>=HYPERLINK("https://leilaoonline.com.br/lote/detalhe/17315", "CHEVROLET; SPIN 1.8L AT LTZ; 2017/2018; ALCO./GASOL.; PRETA - APROX 9.800KM")</f>
      </c>
      <c r="C23" s="4" t="inlineStr">
        <is>
          <t>Vendido</t>
        </is>
      </c>
      <c r="D23" s="4" t="inlineStr">
        <is>
          <t>112</t>
        </is>
      </c>
      <c r="E23" s="5" t="inlineStr">
        <is>
          <t>41.300,00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=HYPERLINK("https://leilaoonline.com.br/lote/detalhe/17136", "209")</f>
      </c>
      <c r="B24" s="4" t="s">
        <f>=HYPERLINK("https://leilaoonline.com.br/lote/detalhe/17136", "AUDI A3 turbo 150cv; 2004/2004; PRATA; GASOLINA;")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10.150,00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=HYPERLINK("https://leilaoonline.com.br/lote/detalhe/17132", "210")</f>
      </c>
      <c r="B25" s="4" t="s">
        <f>=HYPERLINK("https://leilaoonline.com.br/lote/detalhe/17132", "AUDI A6 3.0TFSI ALLR; 2013/2013; BRANCA; GASOLINA; PLACA: FHW-2015")</f>
      </c>
      <c r="C25" s="4" t="inlineStr">
        <is>
          <t>Não vendido</t>
        </is>
      </c>
      <c r="D25" s="4" t="inlineStr">
        <is>
          <t>75</t>
        </is>
      </c>
      <c r="E25" s="5" t="inlineStr">
        <is>
          <t>109.500,00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=HYPERLINK("https://leilaoonline.com.br/lote/detalhe/17322", "211")</f>
      </c>
      <c r="B26" s="4" t="s">
        <f>=HYPERLINK("https://leilaoonline.com.br/lote/detalhe/17322", "FIAT/SIENA FIRE FLEX, 2006/2007, ALCO/GASOL., PRATA")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8.350,00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=HYPERLINK("https://leilaoonline.com.br/lote/detalhe/17323", "213")</f>
      </c>
      <c r="B27" s="4" t="s">
        <f>=HYPERLINK("https://leilaoonline.com.br/lote/detalhe/17323", "LAND ROVER; RANGE ROVER SPORT 5.0 SC; 2010/2011; GASOLINA; PRATA")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=HYPERLINK("https://leilaoonline.com.br/lote/detalhe/17338", "214")</f>
      </c>
      <c r="B28" s="4" t="s">
        <f>=HYPERLINK("https://leilaoonline.com.br/lote/detalhe/17338", "HONDA; CR-V LX 2010/2010; GASOLINA; CINZA (manual proprietário e chave reserva)")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27.250,00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=HYPERLINK("https://leilaoonline.com.br/lote/detalhe/17344", "215")</f>
      </c>
      <c r="B29" s="4" t="s">
        <f>=HYPERLINK("https://leilaoonline.com.br/lote/detalhe/17344", "I; FORD TRST "TRANSIT" MODIFICAR TP; 2010/2011; BRANCA, DIESEL")</f>
      </c>
      <c r="C29" s="4" t="inlineStr">
        <is>
          <t>Não vendido</t>
        </is>
      </c>
      <c r="D29" s="4" t="inlineStr">
        <is>
          <t>79</t>
        </is>
      </c>
      <c r="E29" s="5" t="inlineStr">
        <is>
          <t>14.300,00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=HYPERLINK("https://leilaoonline.com.br/lote/detalhe/17345", "216")</f>
      </c>
      <c r="B30" s="4" t="s">
        <f>=HYPERLINK("https://leilaoonline.com.br/lote/detalhe/17345", "I; FORD TRST "TRANSIT" MODIFICAR TP; 2010/2011; BRANCA, DIESEL")</f>
      </c>
      <c r="C30" s="4" t="inlineStr">
        <is>
          <t>Não vendido</t>
        </is>
      </c>
      <c r="D30" s="4" t="inlineStr">
        <is>
          <t>53</t>
        </is>
      </c>
      <c r="E30" s="5" t="inlineStr">
        <is>
          <t>11.000,00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=HYPERLINK("https://leilaoonline.com.br/lote/detalhe/17120", "223")</f>
      </c>
      <c r="B31" s="4" t="s">
        <f>=HYPERLINK("https://leilaoonline.com.br/lote/detalhe/17120", "RENAULT/ MEGANE DYN 16; 2006/2007; PRATA; ALCO,/GASOL. 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=HYPERLINK("https://leilaoonline.com.br/lote/detalhe/17339", "224")</f>
      </c>
      <c r="B32" s="4" t="s">
        <f>=HYPERLINK("https://leilaoonline.com.br/lote/detalhe/17339", "I/ MMC LANCER 2.0 "GT"; 2012/2012; PRETA; GASOLINA; "COMPLETO COM TETO E CAMBIO BORBOLETA"")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=HYPERLINK("https://leilaoonline.com.br/lote/detalhe/17121", "239")</f>
      </c>
      <c r="B33" s="4" t="s">
        <f>=HYPERLINK("https://leilaoonline.com.br/lote/detalhe/17121", " GM/ CELTA  1.0 LS, ANO/MOD 2011/2012, ALCO./GASOL.; PRATA")</f>
      </c>
      <c r="C33" s="4" t="inlineStr">
        <is>
          <t>Não vendido</t>
        </is>
      </c>
      <c r="D33" s="4" t="inlineStr">
        <is>
          <t>46</t>
        </is>
      </c>
      <c r="E33" s="5" t="inlineStr">
        <is>
          <t>8.800,00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=HYPERLINK("https://leilaoonline.com.br/lote/detalhe/17188", "240")</f>
      </c>
      <c r="B34" s="4" t="s">
        <f>=HYPERLINK("https://leilaoonline.com.br/lote/detalhe/17188", "FORD ECOSPORT FSL AUTOMÁTICA 2.0, 2012/2013; ALCO./GASOLI.; PRETA")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=HYPERLINK("https://leilaoonline.com.br/lote/detalhe/17192", "250")</f>
      </c>
      <c r="B35" s="4" t="s">
        <f>=HYPERLINK("https://leilaoonline.com.br/lote/detalhe/17192", "HYUNDAI / TUCSON GLSB, ANO 2012/2013 AUTOMÁTICO, GASOLINA; PLACA FINAL 09")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22.500,00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=HYPERLINK("https://leilaoonline.com.br/lote/detalhe/17325", "303")</f>
      </c>
      <c r="B36" s="4" t="s">
        <f>=HYPERLINK("https://leilaoonline.com.br/lote/detalhe/17325", "FORD / CARGO 815 E; 2007/2008; BRANCA; DIESEL")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36.500,00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=HYPERLINK("https://leilaoonline.com.br/lote/detalhe/17324", "310")</f>
      </c>
      <c r="B37" s="4" t="s">
        <f>=HYPERLINK("https://leilaoonline.com.br/lote/detalhe/17324", "ROLO COMPACTADOR DYNAPAC MOD CG11; MOTOR AGRALE DIESEL")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5.950,00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=HYPERLINK("https://leilaoonline.com.br/lote/detalhe/17133", "400")</f>
      </c>
      <c r="B38" s="4" t="s">
        <f>=HYPERLINK("https://leilaoonline.com.br/lote/detalhe/17133", "JOGO DE RODAS COM PNEUS 205/40/17")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=HYPERLINK("https://leilaoonline.com.br/lote/detalhe/17143", "401")</f>
      </c>
      <c r="B39" s="4" t="s">
        <f>=HYPERLINK("https://leilaoonline.com.br/lote/detalhe/17143", "JOGO DE RODAS ARO 16 X 6,5")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=HYPERLINK("https://leilaoonline.com.br/lote/detalhe/17123", "403")</f>
      </c>
      <c r="B40" s="4" t="s">
        <f>=HYPERLINK("https://leilaoonline.com.br/lote/detalhe/17123", "JOGO DE RODAS COM PNEUS 205/55/16")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700,00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=HYPERLINK("https://leilaoonline.com.br/lote/detalhe/17122", "412")</f>
      </c>
      <c r="B41" s="4" t="s">
        <f>=HYPERLINK("https://leilaoonline.com.br/lote/detalhe/17122", "JOGO DE RODAS COM PNEUS 205/60/15")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650,00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=HYPERLINK("https://leilaoonline.com.br/lote/detalhe/17124", "436")</f>
      </c>
      <c r="B42" s="4" t="s">
        <f>=HYPERLINK("https://leilaoonline.com.br/lote/detalhe/17124", "JOGO DE RODAS COM PNEUS 195/65/R15")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=HYPERLINK("https://leilaoonline.com.br/lote/detalhe/17129", "450")</f>
      </c>
      <c r="B43" s="4" t="s">
        <f>=HYPERLINK("https://leilaoonline.com.br/lote/detalhe/17129", "JOGO DE RODAS COM PNEUS 205/60/15")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=HYPERLINK("https://leilaoonline.com.br/lote/detalhe/17135", "451")</f>
      </c>
      <c r="B44" s="4" t="s">
        <f>=HYPERLINK("https://leilaoonline.com.br/lote/detalhe/17135", "67 RODAS DE CAMINHÃO M.BENZ, VOLVO, VW, OUTRAS MARCAS")</f>
      </c>
      <c r="C44" s="4" t="inlineStr">
        <is>
          <t>Vendido</t>
        </is>
      </c>
      <c r="D44" s="4" t="inlineStr">
        <is>
          <t>15</t>
        </is>
      </c>
      <c r="E44" s="5" t="inlineStr">
        <is>
          <t>2.350,00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=HYPERLINK("https://leilaoonline.com.br/lote/detalhe/17141", "452")</f>
      </c>
      <c r="B45" s="4" t="s">
        <f>=HYPERLINK("https://leilaoonline.com.br/lote/detalhe/17141", "APROX. 22 PEÇAS DE TAMBORES DE FREIO, M. BENZ, VOLVO, OUTRAS MARCAS (SEM USO) 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1.100,00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2026-04-19T10:21:49.00Z</dcterms:created>
  <dc:creator>Tellks Tecnologia</dc:creator>
  <cp:revision>0</cp:revision>
</cp:coreProperties>
</file>