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M. BENZ L 1620 • PÁ CARREG. MICHIGAN • MONTANA • ESCAV. CAT E KOMATSU • GOL  •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15/01/2026 15:00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=HYPERLINK("https://leilaoonline.com.br/lote/detalhe/315260", "001")</f>
      </c>
      <c r="B11" s="4" t="s">
        <f>=HYPERLINK("https://leilaoonline.com.br/lote/detalhe/315260", "ESCAVADEIRA MARCA CATERPILLAR; MODELO 230D2L; COR AMARELA - FUNCIONANDO")</f>
      </c>
      <c r="C11" s="4" t="inlineStr">
        <is>
          <t>Não vendido</t>
        </is>
      </c>
      <c r="D11" s="4" t="inlineStr">
        <is>
          <t>42</t>
        </is>
      </c>
      <c r="E11" s="5" t="inlineStr">
        <is>
          <t>237.500,00</t>
        </is>
      </c>
      <c r="F11" s="4" t="inlineStr">
        <is>
          <t>250.00</t>
        </is>
      </c>
    </row>
    <row collapsed="false" customFormat="false" customHeight="false" hidden="false" ht="12.1" outlineLevel="0" r="12">
      <c r="A12" s="5" t="s">
        <f>=HYPERLINK("https://leilaoonline.com.br/lote/detalhe/315261", "002")</f>
      </c>
      <c r="B12" s="4" t="s">
        <f>=HYPERLINK("https://leilaoonline.com.br/lote/detalhe/315261", "veja o vídeo!! ESCAVADEIRA MARCA CATERPILLAR; MODELO 320D; COR AMARELA - FUNCIONANDO")</f>
      </c>
      <c r="C12" s="4" t="inlineStr">
        <is>
          <t>Não vendido</t>
        </is>
      </c>
      <c r="D12" s="4" t="inlineStr">
        <is>
          <t>22</t>
        </is>
      </c>
      <c r="E12" s="5" t="inlineStr">
        <is>
          <t>152.500,00</t>
        </is>
      </c>
      <c r="F12" s="4" t="inlineStr">
        <is>
          <t>2500.00</t>
        </is>
      </c>
    </row>
    <row collapsed="false" customFormat="false" customHeight="false" hidden="false" ht="12.1" outlineLevel="0" r="13">
      <c r="A13" s="5" t="s">
        <f>=HYPERLINK("https://leilaoonline.com.br/lote/detalhe/315262", "003")</f>
      </c>
      <c r="B13" s="4" t="s">
        <f>=HYPERLINK("https://leilaoonline.com.br/lote/detalhe/315262", "veja o vídeo!! ESCAVADEIRA MARCA KOMATSU; MODELO PC 200; COR AMARELA - FUNCIONANDO")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100.000,00</t>
        </is>
      </c>
      <c r="F13" s="4" t="inlineStr">
        <is>
          <t>5000.00</t>
        </is>
      </c>
    </row>
    <row collapsed="false" customFormat="false" customHeight="false" hidden="false" ht="12.1" outlineLevel="0" r="14">
      <c r="A14" s="5" t="s">
        <f>=HYPERLINK("https://leilaoonline.com.br/lote/detalhe/315263", "004")</f>
      </c>
      <c r="B14" s="4" t="s">
        <f>=HYPERLINK("https://leilaoonline.com.br/lote/detalhe/315263", "veja o vídeo!! PÁ CARREGADEIRA MARCA MICHIGAN; MODELO 55C; ANO 1987; COR AMARELA - FUNCIONANDO")</f>
      </c>
      <c r="C14" s="4" t="inlineStr">
        <is>
          <t>Não vendido</t>
        </is>
      </c>
      <c r="D14" s="4" t="inlineStr">
        <is>
          <t>10</t>
        </is>
      </c>
      <c r="E14" s="5" t="inlineStr">
        <is>
          <t>140.000,00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=HYPERLINK("https://leilaoonline.com.br/lote/detalhe/315264", "005")</f>
      </c>
      <c r="B15" s="4" t="s">
        <f>=HYPERLINK("https://leilaoonline.com.br/lote/detalhe/315264", "veja o vídeo!! CAMINHÃO BASCULANTE M.BENZ/L 1620; ANO 2005/2006; COR BRANCA; COMB. DIESEL - FUNCIONANDO")</f>
      </c>
      <c r="C15" s="4" t="inlineStr">
        <is>
          <t>Não vendido</t>
        </is>
      </c>
      <c r="D15" s="4" t="inlineStr">
        <is>
          <t>82</t>
        </is>
      </c>
      <c r="E15" s="5" t="inlineStr">
        <is>
          <t>175.500,00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=HYPERLINK("https://leilaoonline.com.br/lote/detalhe/315265", "006")</f>
      </c>
      <c r="B16" s="4" t="s">
        <f>=HYPERLINK("https://leilaoonline.com.br/lote/detalhe/315265", "CHEVROLET/MONTANA LS; ANO 2014/2015; COR BRANCA; COMB. ALCO./GASOL. - FUNCIONANDO")</f>
      </c>
      <c r="C16" s="4" t="inlineStr">
        <is>
          <t>Não vendido</t>
        </is>
      </c>
      <c r="D16" s="4" t="inlineStr">
        <is>
          <t>13</t>
        </is>
      </c>
      <c r="E16" s="5" t="inlineStr">
        <is>
          <t>23.000,00</t>
        </is>
      </c>
      <c r="F16" s="4" t="inlineStr">
        <is>
          <t>500.00</t>
        </is>
      </c>
    </row>
    <row collapsed="false" customFormat="false" customHeight="false" hidden="false" ht="12.1" outlineLevel="0" r="17">
      <c r="A17" s="5" t="s">
        <f>=HYPERLINK("https://leilaoonline.com.br/lote/detalhe/315266", "007")</f>
      </c>
      <c r="B17" s="4" t="s">
        <f>=HYPERLINK("https://leilaoonline.com.br/lote/detalhe/315266", "VW/VIRTUS HL AD; ANO 2018/2019; COR PRETA; COMB. ALCO./GASOL. - FUNCIONANDO")</f>
      </c>
      <c r="C17" s="4" t="inlineStr">
        <is>
          <t>Vendido</t>
        </is>
      </c>
      <c r="D17" s="4" t="inlineStr">
        <is>
          <t>32</t>
        </is>
      </c>
      <c r="E17" s="5" t="inlineStr">
        <is>
          <t>46.250,00</t>
        </is>
      </c>
      <c r="F17" s="4" t="inlineStr">
        <is>
          <t>250.00</t>
        </is>
      </c>
    </row>
    <row collapsed="false" customFormat="false" customHeight="false" hidden="false" ht="12.1" outlineLevel="0" r="18">
      <c r="A18" s="5" t="s">
        <f>=HYPERLINK("https://leilaoonline.com.br/lote/detalhe/315267", "008")</f>
      </c>
      <c r="B18" s="4" t="s">
        <f>=HYPERLINK("https://leilaoonline.com.br/lote/detalhe/315267", "FIAT/PALIO ELX FLEX; ANO 2009/2010; COR PRATA; COMB. ALCO./GASOL. - FUNCIONANDO")</f>
      </c>
      <c r="C18" s="4" t="inlineStr">
        <is>
          <t>Não vendido</t>
        </is>
      </c>
      <c r="D18" s="4" t="inlineStr">
        <is>
          <t>23</t>
        </is>
      </c>
      <c r="E18" s="5" t="inlineStr">
        <is>
          <t>15.000,00</t>
        </is>
      </c>
      <c r="F18" s="4" t="inlineStr">
        <is>
          <t>500.00</t>
        </is>
      </c>
    </row>
    <row collapsed="false" customFormat="false" customHeight="false" hidden="false" ht="12.1" outlineLevel="0" r="19">
      <c r="A19" s="5" t="s">
        <f>=HYPERLINK("https://leilaoonline.com.br/lote/detalhe/315268", "009")</f>
      </c>
      <c r="B19" s="4" t="s">
        <f>=HYPERLINK("https://leilaoonline.com.br/lote/detalhe/315268", "VW/GOL 1.0 GIV; ANO 2013/2014; COR PRATA; ALCO./GASOL. - FUNCIONANDO")</f>
      </c>
      <c r="C19" s="4" t="inlineStr">
        <is>
          <t>Vendido</t>
        </is>
      </c>
      <c r="D19" s="4" t="inlineStr">
        <is>
          <t>22</t>
        </is>
      </c>
      <c r="E19" s="5" t="inlineStr">
        <is>
          <t>14.800,00</t>
        </is>
      </c>
      <c r="F19" s="4" t="inlineStr">
        <is>
          <t>250.00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2026-08-27T13:57:39.00Z</dcterms:created>
  <dc:creator>Tellks Tecnologia</dc:creator>
  <cp:revision>0</cp:revision>
</cp:coreProperties>
</file>