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DX 2016 • WR-V EX 2018 • Civic LXR 14 • Sandero 15 • Freelander Diesel e Gasolina • 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=HYPERLINK("https://leilaoonline.com.br/lote/detalhe/16348", "200")</f>
      </c>
      <c r="B11" s="4" t="s">
        <f>=HYPERLINK("https://leilaoonline.com.br/lote/detalhe/16348", "FORD; KA FLEX; 2012/2013; VERMELHA; ALCO./GASOL")</f>
      </c>
      <c r="C11" s="4" t="inlineStr">
        <is>
          <t>Não vendido</t>
        </is>
      </c>
      <c r="D11" s="4" t="inlineStr">
        <is>
          <t>40</t>
        </is>
      </c>
      <c r="E11" s="5" t="inlineStr">
        <is>
          <t>11.600,00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=HYPERLINK("https://leilaoonline.com.br/lote/detalhe/16474", "201")</f>
      </c>
      <c r="B12" s="4" t="s">
        <f>=HYPERLINK("https://leilaoonline.com.br/lote/detalhe/16474", "FIAT/ STRADA ADVENTURE CD, ANO/MOD 11/12, COR PRATA, FLEX")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26.750,00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=HYPERLINK("https://leilaoonline.com.br/lote/detalhe/16401", "202")</f>
      </c>
      <c r="B13" s="4" t="s">
        <f>=HYPERLINK("https://leilaoonline.com.br/lote/detalhe/16401", "GM/ CORSA HATCH MAXX; 2005/2005; ALCO./GASOL. VERMELHA")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10.000,00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=HYPERLINK("https://leilaoonline.com.br/lote/detalhe/16640", "203")</f>
      </c>
      <c r="B14" s="4" t="s">
        <f>=HYPERLINK("https://leilaoonline.com.br/lote/detalhe/16640", "CITROEN, C3 120A EXCLUSIV.; 2013/2014; PRETA")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24.750,00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=HYPERLINK("https://leilaoonline.com.br/lote/detalhe/16339", "205")</f>
      </c>
      <c r="B15" s="4" t="s">
        <f>=HYPERLINK("https://leilaoonline.com.br/lote/detalhe/16339", "GMC; 6100; 1999/2000; VERMELHA; DIESEL")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=HYPERLINK("https://leilaoonline.com.br/lote/detalhe/16349", "206")</f>
      </c>
      <c r="B16" s="4" t="s">
        <f>=HYPERLINK("https://leilaoonline.com.br/lote/detalhe/16349", "HONDA; CIVIC EXS FLEX (AUTOMATICO); 2007/2007; ALCO/GASOL.; CINZA")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=HYPERLINK("https://leilaoonline.com.br/lote/detalhe/16475", "208")</f>
      </c>
      <c r="B17" s="4" t="s">
        <f>=HYPERLINK("https://leilaoonline.com.br/lote/detalhe/16475", "VW/GOL; 1986/1986; ALCOOL; VERMELHA; (Motor AP 2.0 cadastrado)")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8.050,00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=HYPERLINK("https://leilaoonline.com.br/lote/detalhe/16400", "210")</f>
      </c>
      <c r="B18" s="4" t="s">
        <f>=HYPERLINK("https://leilaoonline.com.br/lote/detalhe/16400", "MMC; L200 SPORT 4X4 HPE; 2005/2005; PRETA; DIESEL - AUTOMATICO")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23.250,00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=HYPERLINK("https://leilaoonline.com.br/lote/detalhe/16350", "211")</f>
      </c>
      <c r="B19" s="4" t="s">
        <f>=HYPERLINK("https://leilaoonline.com.br/lote/detalhe/16350", "RENAULT; SANDERO DYNA 16R; 2015/2015; PRATA; ALCO./GASOL.")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28.750,00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=HYPERLINK("https://leilaoonline.com.br/lote/detalhe/16637", "212")</f>
      </c>
      <c r="B20" s="4" t="s">
        <f>=HYPERLINK("https://leilaoonline.com.br/lote/detalhe/16637", "VW; GOL 1.6 MI, ANO/MOD 1997/1997, BRANCA, GASOLINA")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7.750,00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=HYPERLINK("https://leilaoonline.com.br/lote/detalhe/16353", "215")</f>
      </c>
      <c r="B21" s="4" t="s">
        <f>=HYPERLINK("https://leilaoonline.com.br/lote/detalhe/16353", "HONDA WR-V CVT 2017/2018; ALCO./GASOL., CINZA - APROX. 6.600KM")</f>
      </c>
      <c r="C21" s="4" t="inlineStr">
        <is>
          <t>Não vendido</t>
        </is>
      </c>
      <c r="D21" s="4" t="inlineStr">
        <is>
          <t>80</t>
        </is>
      </c>
      <c r="E21" s="5" t="inlineStr">
        <is>
          <t>46.500,00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=HYPERLINK("https://leilaoonline.com.br/lote/detalhe/16337", "221")</f>
      </c>
      <c r="B22" s="4" t="s">
        <f>=HYPERLINK("https://leilaoonline.com.br/lote/detalhe/16337", "I, LR FREELANDER 2 SD4 SE; 2012/2012, VERDE, DIESEL, ")</f>
      </c>
      <c r="C22" s="4" t="inlineStr">
        <is>
          <t>Vendido</t>
        </is>
      </c>
      <c r="D22" s="4" t="inlineStr">
        <is>
          <t>8</t>
        </is>
      </c>
      <c r="E22" s="5" t="inlineStr">
        <is>
          <t>50.300,00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=HYPERLINK("https://leilaoonline.com.br/lote/detalhe/16550", "222")</f>
      </c>
      <c r="B23" s="4" t="s">
        <f>=HYPERLINK("https://leilaoonline.com.br/lote/detalhe/16550", "HONDA CIVIC LXR 2.0; 2013/2014; CINZA; ALCO./GASOL.")</f>
      </c>
      <c r="C23" s="4" t="inlineStr">
        <is>
          <t>Não vendido</t>
        </is>
      </c>
      <c r="D23" s="4" t="inlineStr">
        <is>
          <t>93</t>
        </is>
      </c>
      <c r="E23" s="5" t="inlineStr">
        <is>
          <t>38.750,00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=HYPERLINK("https://leilaoonline.com.br/lote/detalhe/16344", "223")</f>
      </c>
      <c r="B24" s="4" t="s">
        <f>=HYPERLINK("https://leilaoonline.com.br/lote/detalhe/16344", "RENAULT/ MEGANE DYN 16; 2006/2007; PRATA; ALCO,/GASOL. 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10.250,00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=HYPERLINK("https://leilaoonline.com.br/lote/detalhe/16341", "224")</f>
      </c>
      <c r="B25" s="4" t="s">
        <f>=HYPERLINK("https://leilaoonline.com.br/lote/detalhe/16341", "I/ MMC LANCER 2.0 "GT"; 2012/2012; PRETA; GASOLINA; "COMPLETO COM TETO E CAMBIO BORBOLETA"")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24.500,00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=HYPERLINK("https://leilaoonline.com.br/lote/detalhe/16356", "239")</f>
      </c>
      <c r="B26" s="4" t="s">
        <f>=HYPERLINK("https://leilaoonline.com.br/lote/detalhe/16356", " GM/ CELTA  1.0 LS, ANO/MOD 2011/2012, ALCO./GASOL.; PRATA")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10.750,00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=HYPERLINK("https://leilaoonline.com.br/lote/detalhe/16340", "240")</f>
      </c>
      <c r="B27" s="4" t="s">
        <f>=HYPERLINK("https://leilaoonline.com.br/lote/detalhe/16340", "FIAT/SIENA FIRE 16V, ANO 2003, ALCO/GASOL., PRETA")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8.000,00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=HYPERLINK("https://leilaoonline.com.br/lote/detalhe/16613", "245")</f>
      </c>
      <c r="B28" s="4" t="s">
        <f>=HYPERLINK("https://leilaoonline.com.br/lote/detalhe/16613", "HONDA; CITY DX CVT; 2016/2016; PRATA; ALCO./GASOL. - APROX. 7.200KM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=HYPERLINK("https://leilaoonline.com.br/lote/detalhe/16554", "250")</f>
      </c>
      <c r="B29" s="4" t="s">
        <f>=HYPERLINK("https://leilaoonline.com.br/lote/detalhe/16554", "HYUNDAI / TUCSON GLSB, ANO 2012/2013 AUTOMÁTICO, GASOLINA; PLACA FINAL 09")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=HYPERLINK("https://leilaoonline.com.br/lote/detalhe/16351", "266")</f>
      </c>
      <c r="B30" s="4" t="s">
        <f>=HYPERLINK("https://leilaoonline.com.br/lote/detalhe/16351", "FORD ECOSPORT FSL AUTOMÁTICA 2.0, 2012/2013; ALCO./GASOLI.; PRETA")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=HYPERLINK("https://leilaoonline.com.br/lote/detalhe/16476", "270")</f>
      </c>
      <c r="B31" s="4" t="s">
        <f>=HYPERLINK("https://leilaoonline.com.br/lote/detalhe/16476", "GM/ BLAZER, ANO/MOD 2000/2000, COR PRATA; COMB.: GASOLINA")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8.350,00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=HYPERLINK("https://leilaoonline.com.br/lote/detalhe/16343", "272")</f>
      </c>
      <c r="B32" s="4" t="s">
        <f>=HYPERLINK("https://leilaoonline.com.br/lote/detalhe/16343", "I; FORD TRST "TRANSIT" MODIFICAR TP; 2010/2010; BRANCA, DIESEL")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=HYPERLINK("https://leilaoonline.com.br/lote/detalhe/16346", "290")</f>
      </c>
      <c r="B33" s="4" t="s">
        <f>=HYPERLINK("https://leilaoonline.com.br/lote/detalhe/16346", "VW/18.310 TITAN; 2005/2005; BRANCA; DIESEL")</f>
      </c>
      <c r="C33" s="4" t="inlineStr">
        <is>
          <t>Vendido</t>
        </is>
      </c>
      <c r="D33" s="4" t="inlineStr">
        <is>
          <t>22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=HYPERLINK("https://leilaoonline.com.br/lote/detalhe/16345", "295")</f>
      </c>
      <c r="B34" s="4" t="s">
        <f>=HYPERLINK("https://leilaoonline.com.br/lote/detalhe/16345", "VW/ 40.300; 2000/2000; BRANCA; DIESEL;")</f>
      </c>
      <c r="C34" s="4" t="inlineStr">
        <is>
          <t>Vendido</t>
        </is>
      </c>
      <c r="D34" s="4" t="inlineStr">
        <is>
          <t>18</t>
        </is>
      </c>
      <c r="E34" s="5" t="inlineStr">
        <is>
          <t>24.250,00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=HYPERLINK("https://leilaoonline.com.br/lote/detalhe/16342", "314")</f>
      </c>
      <c r="B35" s="4" t="s">
        <f>=HYPERLINK("https://leilaoonline.com.br/lote/detalhe/16342", "I; FORD TRST "TRANSIT" MODIFICAR TP; 2010/2011; BRANCA, DIESEL")</f>
      </c>
      <c r="C35" s="4" t="inlineStr">
        <is>
          <t>Não vendido</t>
        </is>
      </c>
      <c r="D35" s="4" t="inlineStr">
        <is>
          <t>70</t>
        </is>
      </c>
      <c r="E35" s="5" t="inlineStr">
        <is>
          <t>17.600,00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=HYPERLINK("https://leilaoonline.com.br/lote/detalhe/16358", "403")</f>
      </c>
      <c r="B36" s="4" t="s">
        <f>=HYPERLINK("https://leilaoonline.com.br/lote/detalhe/16358", "JOGO DE RODAS COM PNEUS 205/55/16")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=HYPERLINK("https://leilaoonline.com.br/lote/detalhe/16357", "412")</f>
      </c>
      <c r="B37" s="4" t="s">
        <f>=HYPERLINK("https://leilaoonline.com.br/lote/detalhe/16357", "JOGO DE RODAS 205/60/15 - 05 FUROS")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=HYPERLINK("https://leilaoonline.com.br/lote/detalhe/16359", "436")</f>
      </c>
      <c r="B38" s="4" t="s">
        <f>=HYPERLINK("https://leilaoonline.com.br/lote/detalhe/16359", "JOGO DE RODAS COM PNEUS 195/65/R15")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900,00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=HYPERLINK("https://leilaoonline.com.br/lote/detalhe/16355", "449")</f>
      </c>
      <c r="B39" s="4" t="s">
        <f>=HYPERLINK("https://leilaoonline.com.br/lote/detalhe/16355", "JOGO DE RODAS COM PNEUS 195/55/15")</f>
      </c>
      <c r="C39" s="4" t="inlineStr">
        <is>
          <t>Vendido</t>
        </is>
      </c>
      <c r="D39" s="4" t="inlineStr">
        <is>
          <t>6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=HYPERLINK("https://leilaoonline.com.br/lote/detalhe/16347", "450")</f>
      </c>
      <c r="B40" s="4" t="s">
        <f>=HYPERLINK("https://leilaoonline.com.br/lote/detalhe/16347", "JOGO DE RODAS COM PNEUS 205/60/15")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=HYPERLINK("https://leilaoonline.com.br/lote/detalhe/16354", "451")</f>
      </c>
      <c r="B41" s="4" t="s">
        <f>=HYPERLINK("https://leilaoonline.com.br/lote/detalhe/16354", "JOGO DE RODAS COM PNEUS 205/40/17")</f>
      </c>
      <c r="C41" s="4" t="inlineStr">
        <is>
          <t>Vendido</t>
        </is>
      </c>
      <c r="D41" s="4" t="inlineStr">
        <is>
          <t>9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=HYPERLINK("https://leilaoonline.com.br/lote/detalhe/16665", "452")</f>
      </c>
      <c r="B42" s="4" t="s">
        <f>=HYPERLINK("https://leilaoonline.com.br/lote/detalhe/16665", "PNEU E RODA 175 70 14")</f>
      </c>
      <c r="C42" s="4" t="inlineStr">
        <is>
          <t>Vendido</t>
        </is>
      </c>
      <c r="D42" s="4" t="inlineStr">
        <is>
          <t>1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=HYPERLINK("https://leilaoonline.com.br/lote/detalhe/16664", "453")</f>
      </c>
      <c r="B43" s="4" t="s">
        <f>=HYPERLINK("https://leilaoonline.com.br/lote/detalhe/16664", "PNEU E RODA 185 65 15")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=HYPERLINK("https://leilaoonline.com.br/lote/detalhe/16663", "458")</f>
      </c>
      <c r="B44" s="4" t="s">
        <f>=HYPERLINK("https://leilaoonline.com.br/lote/detalhe/16663", "PNEU E RODA 175 65 14")</f>
      </c>
      <c r="C44" s="4" t="inlineStr">
        <is>
          <t>Vendido</t>
        </is>
      </c>
      <c r="D44" s="4" t="inlineStr">
        <is>
          <t>1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=HYPERLINK("https://leilaoonline.com.br/lote/detalhe/16666", "459")</f>
      </c>
      <c r="B45" s="4" t="s">
        <f>=HYPERLINK("https://leilaoonline.com.br/lote/detalhe/16666", "PNEU E RODA 185 60 10")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2026-04-19T10:25:06.00Z</dcterms:created>
  <dc:creator>Tellks Tecnologia</dc:creator>
  <cp:revision>0</cp:revision>
</cp:coreProperties>
</file>