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COMPRESSORES • TORNOS • EMPILHAD. ELÉTRICAS • FURADEIRAS • PRENSAS • GUILHOTINAS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20/08/2025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=HYPERLINK("https://leilaoonline.com.br/lote/detalhe/291681", "001")</f>
      </c>
      <c r="B11" s="4" t="s">
        <f>=HYPERLINK("https://leilaoonline.com.br/lote/detalhe/291681", "COMPRESSOR WAYNE 60 PÉS")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=HYPERLINK("https://leilaoonline.com.br/lote/detalhe/291682", "002")</f>
      </c>
      <c r="B12" s="4" t="s">
        <f>=HYPERLINK("https://leilaoonline.com.br/lote/detalhe/291682", "REBITADEIRA MECÂNICA")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=HYPERLINK("https://leilaoonline.com.br/lote/detalhe/291689", "004")</f>
      </c>
      <c r="B13" s="4" t="s">
        <f>=HYPERLINK("https://leilaoonline.com.br/lote/detalhe/291689", "LOTE C/ APROX. 550 M2 DE TELHAS GALVANIZADAS; NAS MEDIDAS E QUANT. RELACIONADAS - USADAS - PREÇO POR METRO")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15,00</t>
        </is>
      </c>
      <c r="F13" s="4" t="inlineStr">
        <is>
          <t>0.50</t>
        </is>
      </c>
    </row>
    <row collapsed="false" customFormat="false" customHeight="false" hidden="false" ht="12.1" outlineLevel="0" r="14">
      <c r="A14" s="5" t="s">
        <f>=HYPERLINK("https://leilaoonline.com.br/lote/detalhe/291679", "005")</f>
      </c>
      <c r="B14" s="4" t="s">
        <f>=HYPERLINK("https://leilaoonline.com.br/lote/detalhe/291679", "LOTE COM 21 UNIDADES DE ESTRUTURAS EM AÇO INÓX (NÃO PEGA IMÃ); COM 6 E 4,5 METROS (APROX. 950KG)")</f>
      </c>
      <c r="C14" s="4" t="inlineStr">
        <is>
          <t>Não vendido</t>
        </is>
      </c>
      <c r="D14" s="4" t="inlineStr">
        <is>
          <t>7</t>
        </is>
      </c>
      <c r="E14" s="5" t="inlineStr">
        <is>
          <t>4.000,00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=HYPERLINK("https://leilaoonline.com.br/lote/detalhe/291678", "006")</f>
      </c>
      <c r="B15" s="4" t="s">
        <f>=HYPERLINK("https://leilaoonline.com.br/lote/detalhe/291678", "LOTE COM 20 UNIDADES DE ESTRUTURAS EM AÇO INÓX (NÃO PEGA IMÃ); COM 6 E 4,5 METROS (APROX. 900KG)")</f>
      </c>
      <c r="C15" s="4" t="inlineStr">
        <is>
          <t>Não vendido</t>
        </is>
      </c>
      <c r="D15" s="4" t="inlineStr">
        <is>
          <t>7</t>
        </is>
      </c>
      <c r="E15" s="5" t="inlineStr">
        <is>
          <t>4.000,00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=HYPERLINK("https://leilaoonline.com.br/lote/detalhe/291690", "007")</f>
      </c>
      <c r="B16" s="4" t="s">
        <f>=HYPERLINK("https://leilaoonline.com.br/lote/detalhe/291690", "PONTE ROLANTE COM TALHA ELÉTRICA 3 TONELADAS")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=HYPERLINK("https://leilaoonline.com.br/lote/detalhe/291684", "008")</f>
      </c>
      <c r="B17" s="4" t="s">
        <f>=HYPERLINK("https://leilaoonline.com.br/lote/detalhe/291684", "TORNO AUTOMÁTICO PBC")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3.000,00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=HYPERLINK("https://leilaoonline.com.br/lote/detalhe/291685", "009")</f>
      </c>
      <c r="B18" s="4" t="s">
        <f>=HYPERLINK("https://leilaoonline.com.br/lote/detalhe/291685", "TORNO AUTOMÁTICO PBC")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3.500,00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=HYPERLINK("https://leilaoonline.com.br/lote/detalhe/291691", "010")</f>
      </c>
      <c r="B19" s="4" t="s">
        <f>=HYPERLINK("https://leilaoonline.com.br/lote/detalhe/291691", "ESTEIRA MOTORIZADA DUBUIT")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=HYPERLINK("https://leilaoonline.com.br/lote/detalhe/291680", "011")</f>
      </c>
      <c r="B20" s="4" t="s">
        <f>=HYPERLINK("https://leilaoonline.com.br/lote/detalhe/291680", "EMPILHADEIRA ELÉTRICA AMEISE ETV 20 2000 KG TRIPLEX 7,30M - FUNCIONANDO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=HYPERLINK("https://leilaoonline.com.br/lote/detalhe/291686", "012")</f>
      </c>
      <c r="B21" s="4" t="s">
        <f>=HYPERLINK("https://leilaoonline.com.br/lote/detalhe/291686", "FILTRO MANGA ASPIRADOR DE PÓ COM VENTOINHA REBEL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=HYPERLINK("https://leilaoonline.com.br/lote/detalhe/291687", "013")</f>
      </c>
      <c r="B22" s="4" t="s">
        <f>=HYPERLINK("https://leilaoonline.com.br/lote/detalhe/291687", "FILTRO "FILTROS BARRA"")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=HYPERLINK("https://leilaoonline.com.br/lote/detalhe/291677", "014")</f>
      </c>
      <c r="B23" s="4" t="s">
        <f>=HYPERLINK("https://leilaoonline.com.br/lote/detalhe/291677", "EMPILHADEIRA ELÉTRICA PANTOGRÁFICA YALE NDR35 ANO: 2010, 1.600 KG")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=HYPERLINK("https://leilaoonline.com.br/lote/detalhe/291688", "015")</f>
      </c>
      <c r="B24" s="4" t="s">
        <f>=HYPERLINK("https://leilaoonline.com.br/lote/detalhe/291688", "ESTALEIRO PORTA MATERIAL; 19 MÓDULOS")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=HYPERLINK("https://leilaoonline.com.br/lote/detalhe/291693", "016")</f>
      </c>
      <c r="B25" s="4" t="s">
        <f>=HYPERLINK("https://leilaoonline.com.br/lote/detalhe/291693", "SERRA DE FITA VERTICAL")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2.500,00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=HYPERLINK("https://leilaoonline.com.br/lote/detalhe/291701", "017")</f>
      </c>
      <c r="B26" s="4" t="s">
        <f>=HYPERLINK("https://leilaoonline.com.br/lote/detalhe/291701", "FURADEIRA DE COLUNA JOINVILLE")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=HYPERLINK("https://leilaoonline.com.br/lote/detalhe/291702", "018")</f>
      </c>
      <c r="B27" s="4" t="s">
        <f>=HYPERLINK("https://leilaoonline.com.br/lote/detalhe/291702", "SERRA PEMA POLICORTE ALUMÍNIO")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=HYPERLINK("https://leilaoonline.com.br/lote/detalhe/295308", "019")</f>
      </c>
      <c r="B28" s="4" t="s">
        <f>=HYPERLINK("https://leilaoonline.com.br/lote/detalhe/295308", "MÁQUINA DE FILTRAR ÓLEO; MARCA HIV VAC; C/ MOTOR ELÉTRICO MOD 250 SÉRIE 1717; ACOMPANHA CARRINHO HIDRÁULICO")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8.000,00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=HYPERLINK("https://leilaoonline.com.br/lote/detalhe/291692", "020")</f>
      </c>
      <c r="B29" s="4" t="s">
        <f>=HYPERLINK("https://leilaoonline.com.br/lote/detalhe/291692", "PRENSA EXCENTRICA 25 TON")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=HYPERLINK("https://leilaoonline.com.br/lote/detalhe/291694", "021")</f>
      </c>
      <c r="B30" s="4" t="s">
        <f>=HYPERLINK("https://leilaoonline.com.br/lote/detalhe/291694", "PRENSA SORVETEIRA PNEUMÁTICA PARA FIXAÇÃO DE SOLA DE CALÇADO")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=HYPERLINK("https://leilaoonline.com.br/lote/detalhe/292658", "022")</f>
      </c>
      <c r="B31" s="4" t="s">
        <f>=HYPERLINK("https://leilaoonline.com.br/lote/detalhe/292658", "PRENSA HIDRÁULICA JACARÉ USADA LATINHA ALUMÍNIO")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=HYPERLINK("https://leilaoonline.com.br/lote/detalhe/292659", "023")</f>
      </c>
      <c r="B32" s="4" t="s">
        <f>=HYPERLINK("https://leilaoonline.com.br/lote/detalhe/292659", "PRENSA HIDRÁULICA JACARÉ USADA LATINHA ALUMÍNIO")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=HYPERLINK("https://leilaoonline.com.br/lote/detalhe/292660", "024")</f>
      </c>
      <c r="B33" s="4" t="s">
        <f>=HYPERLINK("https://leilaoonline.com.br/lote/detalhe/292660", "PRENSA HIDRÁULICA JACARÉ USADA LATINHA ALUMÍNIO")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65.000,00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=HYPERLINK("https://leilaoonline.com.br/lote/detalhe/292661", "025")</f>
      </c>
      <c r="B34" s="4" t="s">
        <f>=HYPERLINK("https://leilaoonline.com.br/lote/detalhe/292661", "PRENSA HIDRÁULICA JACARÉ USADA LATINHA ALUMÍNIO")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=HYPERLINK("https://leilaoonline.com.br/lote/detalhe/291695", "027")</f>
      </c>
      <c r="B35" s="4" t="s">
        <f>=HYPERLINK("https://leilaoonline.com.br/lote/detalhe/291695", "COMPRESSOR ATLAS COPCO GX7 220V/2002 - CÓD. 1371")</f>
      </c>
      <c r="C35" s="4" t="inlineStr">
        <is>
          <t>Não vendido</t>
        </is>
      </c>
      <c r="D35" s="4" t="inlineStr">
        <is>
          <t>3</t>
        </is>
      </c>
      <c r="E35" s="5" t="inlineStr">
        <is>
          <t>3.000,00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=HYPERLINK("https://leilaoonline.com.br/lote/detalhe/291696", "028")</f>
      </c>
      <c r="B36" s="4" t="s">
        <f>=HYPERLINK("https://leilaoonline.com.br/lote/detalhe/291696", "GAIOLA PARA EMPILHADEIRA H128 X L80 X C155 CM")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=HYPERLINK("https://leilaoonline.com.br/lote/detalhe/291703", "029")</f>
      </c>
      <c r="B37" s="4" t="s">
        <f>=HYPERLINK("https://leilaoonline.com.br/lote/detalhe/291703", "GUILHOTINA MANUAL PARA CHAPAS 1 METRO")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=HYPERLINK("https://leilaoonline.com.br/lote/detalhe/291697", "030")</f>
      </c>
      <c r="B38" s="4" t="s">
        <f>=HYPERLINK("https://leilaoonline.com.br/lote/detalhe/291697", "GUILHOTINA HIDRÁULICA HIMECA 3000MM X 5MM 1/4'' - CÓD. 1607")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60.000,00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=HYPERLINK("https://leilaoonline.com.br/lote/detalhe/291699", "031")</f>
      </c>
      <c r="B39" s="4" t="s">
        <f>=HYPERLINK("https://leilaoonline.com.br/lote/detalhe/291699", "GUILHOTINA CALVI 2000 X 5 MM")</f>
      </c>
      <c r="C39" s="4" t="inlineStr">
        <is>
          <t>Não vendido</t>
        </is>
      </c>
      <c r="D39" s="4" t="inlineStr">
        <is>
          <t>5</t>
        </is>
      </c>
      <c r="E39" s="5" t="inlineStr">
        <is>
          <t>15.000,00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=HYPERLINK("https://leilaoonline.com.br/lote/detalhe/291704", "032")</f>
      </c>
      <c r="B40" s="4" t="s">
        <f>=HYPERLINK("https://leilaoonline.com.br/lote/detalhe/291704", "MÁQUINA FECHADORA DE CAIXAS")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=HYPERLINK("https://leilaoonline.com.br/lote/detalhe/291705", "033")</f>
      </c>
      <c r="B41" s="4" t="s">
        <f>=HYPERLINK("https://leilaoonline.com.br/lote/detalhe/291705", "SELADORA WELDOTRON")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=HYPERLINK("https://leilaoonline.com.br/lote/detalhe/291706", "034")</f>
      </c>
      <c r="B42" s="4" t="s">
        <f>=HYPERLINK("https://leilaoonline.com.br/lote/detalhe/291706", "TALHA ELÉTRICA CABO DE AÇO SHEPARD NILES 3 TON. SEM MOTOR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=HYPERLINK("https://leilaoonline.com.br/lote/detalhe/291698", "035")</f>
      </c>
      <c r="B43" s="4" t="s">
        <f>=HYPERLINK("https://leilaoonline.com.br/lote/detalhe/291698", "TORNO MECÂNICO ROMI")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30.000,00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=HYPERLINK("https://leilaoonline.com.br/lote/detalhe/291700", "036")</f>
      </c>
      <c r="B44" s="4" t="s">
        <f>=HYPERLINK("https://leilaoonline.com.br/lote/detalhe/291700", "TORNO MECÂNICO SCHUTTE")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25.000,00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=HYPERLINK("https://leilaoonline.com.br/lote/detalhe/291707", "037")</f>
      </c>
      <c r="B45" s="4" t="s">
        <f>=HYPERLINK("https://leilaoonline.com.br/lote/detalhe/291707", "TORNO MECÂNICO DE CORREIA")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=HYPERLINK("https://leilaoonline.com.br/lote/detalhe/291711", "038")</f>
      </c>
      <c r="B46" s="4" t="s">
        <f>=HYPERLINK("https://leilaoonline.com.br/lote/detalhe/291711", "TORNO MECANICO ROMI I30A 600 X 1800 MM")</f>
      </c>
      <c r="C46" s="4" t="inlineStr">
        <is>
          <t>Não vendido</t>
        </is>
      </c>
      <c r="D46" s="4" t="inlineStr">
        <is>
          <t>4</t>
        </is>
      </c>
      <c r="E46" s="5" t="inlineStr">
        <is>
          <t>23.750,00</t>
        </is>
      </c>
      <c r="F46" s="4" t="inlineStr">
        <is>
          <t>1250.00</t>
        </is>
      </c>
    </row>
    <row collapsed="false" customFormat="false" customHeight="false" hidden="false" ht="12.1" outlineLevel="0" r="47">
      <c r="A47" s="5" t="s">
        <f>=HYPERLINK("https://leilaoonline.com.br/lote/detalhe/291712", "039")</f>
      </c>
      <c r="B47" s="4" t="s">
        <f>=HYPERLINK("https://leilaoonline.com.br/lote/detalhe/291712", "TORNO MECÂNICO ORNMASKINER 400 X 1100 MM - CÓD. 1612")</f>
      </c>
      <c r="C47" s="4" t="inlineStr">
        <is>
          <t>Não vendido</t>
        </is>
      </c>
      <c r="D47" s="4" t="inlineStr">
        <is>
          <t>6</t>
        </is>
      </c>
      <c r="E47" s="5" t="inlineStr">
        <is>
          <t>9.500,00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=HYPERLINK("https://leilaoonline.com.br/lote/detalhe/291719", "040")</f>
      </c>
      <c r="B48" s="4" t="s">
        <f>=HYPERLINK("https://leilaoonline.com.br/lote/detalhe/291719", "SELADORA WELDOTRON")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=HYPERLINK("https://leilaoonline.com.br/lote/detalhe/291710", "041")</f>
      </c>
      <c r="B49" s="4" t="s">
        <f>=HYPERLINK("https://leilaoonline.com.br/lote/detalhe/291710", "FURADEIRA RADIAL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=HYPERLINK("https://leilaoonline.com.br/lote/detalhe/291720", "042")</f>
      </c>
      <c r="B50" s="4" t="s">
        <f>=HYPERLINK("https://leilaoonline.com.br/lote/detalhe/291720", "ASPIRADOR INDUSTRIAL DE PÓ")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=HYPERLINK("https://leilaoonline.com.br/lote/detalhe/291721", "043")</f>
      </c>
      <c r="B51" s="4" t="s">
        <f>=HYPERLINK("https://leilaoonline.com.br/lote/detalhe/291721", "TRANSFORMADOR DE ENERGIA TRIFÁSICO 220V/380V 125KVA KIMARKI")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5.000,00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=HYPERLINK("https://leilaoonline.com.br/lote/detalhe/291708", "045")</f>
      </c>
      <c r="B52" s="4" t="s">
        <f>=HYPERLINK("https://leilaoonline.com.br/lote/detalhe/291708", "BOMBA DE INCÊNDIO 60 CV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=HYPERLINK("https://leilaoonline.com.br/lote/detalhe/291709", "046")</f>
      </c>
      <c r="B53" s="4" t="s">
        <f>=HYPERLINK("https://leilaoonline.com.br/lote/detalhe/291709", "BOMBA CENTRÍFUGA 20 CV")</f>
      </c>
      <c r="C53" s="4" t="inlineStr">
        <is>
          <t>Não vendido</t>
        </is>
      </c>
      <c r="D53" s="4" t="inlineStr">
        <is>
          <t>3</t>
        </is>
      </c>
      <c r="E53" s="5" t="inlineStr">
        <is>
          <t>3.000,00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=HYPERLINK("https://leilaoonline.com.br/lote/detalhe/291713", "047")</f>
      </c>
      <c r="B54" s="4" t="s">
        <f>=HYPERLINK("https://leilaoonline.com.br/lote/detalhe/291713", "MOTOBOMBA À DIESEL DETROIT - USADA NO ESTADO")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4.500,00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=HYPERLINK("https://leilaoonline.com.br/lote/detalhe/291716", "053")</f>
      </c>
      <c r="B55" s="4" t="s">
        <f>=HYPERLINK("https://leilaoonline.com.br/lote/detalhe/291716", "MOTOR WEG W22 PLUS 10 HP 220/380 4 POLOS 1700 RPM")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1.650,00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=HYPERLINK("https://leilaoonline.com.br/lote/detalhe/291714", "055")</f>
      </c>
      <c r="B56" s="4" t="s">
        <f>=HYPERLINK("https://leilaoonline.com.br/lote/detalhe/291714", "MISTURADOR EM AÇO INOX 200 L")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2.500,00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=HYPERLINK("https://leilaoonline.com.br/lote/detalhe/291715", "056")</f>
      </c>
      <c r="B57" s="4" t="s">
        <f>=HYPERLINK("https://leilaoonline.com.br/lote/detalhe/291715", "MISTURADOR DE HÉLICE COM MOTOR DE 30 CV HP 1100 RPM")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=HYPERLINK("https://leilaoonline.com.br/lote/detalhe/291717", "060")</f>
      </c>
      <c r="B58" s="4" t="s">
        <f>=HYPERLINK("https://leilaoonline.com.br/lote/detalhe/291717", "TALHA ELÉTRICA CROÁCIA 8 TON")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30.000,00</t>
        </is>
      </c>
      <c r="F58" s="4" t="inlineStr">
        <is>
          <t>1250.00</t>
        </is>
      </c>
    </row>
    <row collapsed="false" customFormat="false" customHeight="false" hidden="false" ht="12.1" outlineLevel="0" r="59">
      <c r="A59" s="5" t="s">
        <f>=HYPERLINK("https://leilaoonline.com.br/lote/detalhe/291718", "061")</f>
      </c>
      <c r="B59" s="4" t="s">
        <f>=HYPERLINK("https://leilaoonline.com.br/lote/detalhe/291718", "LOTE TALHAS MANUAIS ")</f>
      </c>
      <c r="C59" s="4" t="inlineStr">
        <is>
          <t>Não vendido</t>
        </is>
      </c>
      <c r="D59" s="4" t="inlineStr">
        <is>
          <t>5</t>
        </is>
      </c>
      <c r="E59" s="5" t="inlineStr">
        <is>
          <t>1.500,00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=HYPERLINK("https://leilaoonline.com.br/lote/detalhe/291722", "070")</f>
      </c>
      <c r="B60" s="4" t="s">
        <f>=HYPERLINK("https://leilaoonline.com.br/lote/detalhe/291722", "DESENTUPIDORA RIDGID KOLLMANN K1000 MOTOR GASOLINA 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2.000,00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=HYPERLINK("https://leilaoonline.com.br/lote/detalhe/291723", "071")</f>
      </c>
      <c r="B61" s="4" t="s">
        <f>=HYPERLINK("https://leilaoonline.com.br/lote/detalhe/291723", "DESENTUPIDORA RIDGID KOLLMANN K500 MOTOR GASOLINA")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=HYPERLINK("https://leilaoonline.com.br/lote/detalhe/291726", "072")</f>
      </c>
      <c r="B62" s="4" t="s">
        <f>=HYPERLINK("https://leilaoonline.com.br/lote/detalhe/291726", "DOBRADEIRA SORG 3000MM X 3,20MM 1/8'' - CÓD. 1606")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60.000,00</t>
        </is>
      </c>
      <c r="F62" s="4" t="inlineStr">
        <is>
          <t>1250.00</t>
        </is>
      </c>
    </row>
    <row collapsed="false" customFormat="false" customHeight="false" hidden="false" ht="12.1" outlineLevel="0" r="63">
      <c r="A63" s="5" t="s">
        <f>=HYPERLINK("https://leilaoonline.com.br/lote/detalhe/291729", "080")</f>
      </c>
      <c r="B63" s="4" t="s">
        <f>=HYPERLINK("https://leilaoonline.com.br/lote/detalhe/291729", "ARMÁRIO PARA ARMAZENAMENTO EM AÇO CARBONO")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=HYPERLINK("https://leilaoonline.com.br/lote/detalhe/291732", "085")</f>
      </c>
      <c r="B64" s="4" t="s">
        <f>=HYPERLINK("https://leilaoonline.com.br/lote/detalhe/291732", "MEDIDOR VOLUMÉTRICO ELETRÔNICO COMBUSTÍVEL GILBARCO 100L/MIN")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=HYPERLINK("https://leilaoonline.com.br/lote/detalhe/291733", "086")</f>
      </c>
      <c r="B65" s="4" t="s">
        <f>=HYPERLINK("https://leilaoonline.com.br/lote/detalhe/291733", "MEDIDOR VOLUMÉTRICO ELETRÔNICO COMBUSTÍVEL GILBARCO VEEDER-ROOT")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=HYPERLINK("https://leilaoonline.com.br/lote/detalhe/291734", "090")</f>
      </c>
      <c r="B66" s="4" t="s">
        <f>=HYPERLINK("https://leilaoonline.com.br/lote/detalhe/291734", "SERRA DE FITA VERTICAL ARTRAM")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2.500,00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=HYPERLINK("https://leilaoonline.com.br/lote/detalhe/291735", "095")</f>
      </c>
      <c r="B67" s="4" t="s">
        <f>=HYPERLINK("https://leilaoonline.com.br/lote/detalhe/291735", "GELADEIRA INDUSTRIAL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=HYPERLINK("https://leilaoonline.com.br/lote/detalhe/291736", "096")</f>
      </c>
      <c r="B68" s="4" t="s">
        <f>=HYPERLINK("https://leilaoonline.com.br/lote/detalhe/291736", "GELADEIRA INDUSTRIAL MECALOR")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2.500,00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=HYPERLINK("https://leilaoonline.com.br/lote/detalhe/291739", "098")</f>
      </c>
      <c r="B69" s="4" t="s">
        <f>=HYPERLINK("https://leilaoonline.com.br/lote/detalhe/291739", "FOGÃO INDUSTRIAL 6 BOCAS - CÓD. 1611")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=HYPERLINK("https://leilaoonline.com.br/lote/detalhe/291738", "103")</f>
      </c>
      <c r="B70" s="4" t="s">
        <f>=HYPERLINK("https://leilaoonline.com.br/lote/detalhe/291738", "TIRFOR BERG-STEEL 3200 KG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=HYPERLINK("https://leilaoonline.com.br/lote/detalhe/291737", "105")</f>
      </c>
      <c r="B71" s="4" t="s">
        <f>=HYPERLINK("https://leilaoonline.com.br/lote/detalhe/291737", "SECADOR DE AR COMPRIMIDO NORGREN")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1.500,00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=HYPERLINK("https://leilaoonline.com.br/lote/detalhe/291740", "106")</f>
      </c>
      <c r="B72" s="4" t="s">
        <f>=HYPERLINK("https://leilaoonline.com.br/lote/detalhe/291740", "TIRFOR BERG-STEEL 1600 KG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=HYPERLINK("https://leilaoonline.com.br/lote/detalhe/291741", "117")</f>
      </c>
      <c r="B73" s="4" t="s">
        <f>=HYPERLINK("https://leilaoonline.com.br/lote/detalhe/291741", "CARRINHO PARA CARREGAR MOTORES")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=HYPERLINK("https://leilaoonline.com.br/lote/detalhe/291742", "118")</f>
      </c>
      <c r="B74" s="4" t="s">
        <f>=HYPERLINK("https://leilaoonline.com.br/lote/detalhe/291742", "CARRINHO PORTA FERRAMENTAS")</f>
      </c>
      <c r="C74" s="4" t="inlineStr">
        <is>
          <t>Vendido</t>
        </is>
      </c>
      <c r="D74" s="4" t="inlineStr">
        <is>
          <t>1</t>
        </is>
      </c>
      <c r="E74" s="5" t="inlineStr">
        <is>
          <t>250,00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=HYPERLINK("https://leilaoonline.com.br/lote/detalhe/291745", "119")</f>
      </c>
      <c r="B75" s="4" t="s">
        <f>=HYPERLINK("https://leilaoonline.com.br/lote/detalhe/291745", "CARRINHO DE MÃO")</f>
      </c>
      <c r="C75" s="4" t="inlineStr">
        <is>
          <t>Não vendido</t>
        </is>
      </c>
      <c r="D75" s="4" t="inlineStr">
        <is>
          <t>2</t>
        </is>
      </c>
      <c r="E75" s="5" t="inlineStr">
        <is>
          <t>350,00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=HYPERLINK("https://leilaoonline.com.br/lote/detalhe/291744", "120")</f>
      </c>
      <c r="B76" s="4" t="s">
        <f>=HYPERLINK("https://leilaoonline.com.br/lote/detalhe/291744", "MÁQUINA DE SOLDA PONTO 15 KVA")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=HYPERLINK("https://leilaoonline.com.br/lote/detalhe/291743", "125")</f>
      </c>
      <c r="B77" s="4" t="s">
        <f>=HYPERLINK("https://leilaoonline.com.br/lote/detalhe/291743", "DIVISOR ROTATIVO EM AÇO INOX DIALMÁTICA")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1.500,00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=HYPERLINK("https://leilaoonline.com.br/lote/detalhe/291747", "130")</f>
      </c>
      <c r="B78" s="4" t="s">
        <f>=HYPERLINK("https://leilaoonline.com.br/lote/detalhe/291747", "PISTÃO HIDRÁULICO (160 X 20CM DIÂMETRO DO ÊMBOLO)")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=HYPERLINK("https://leilaoonline.com.br/lote/detalhe/291748", "135")</f>
      </c>
      <c r="B79" s="4" t="s">
        <f>=HYPERLINK("https://leilaoonline.com.br/lote/detalhe/291748", "MESA MÓVEL COM TAMPO EM AÇO INÓX")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250,00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=HYPERLINK("https://leilaoonline.com.br/lote/detalhe/291749", "136")</f>
      </c>
      <c r="B80" s="4" t="s">
        <f>=HYPERLINK("https://leilaoonline.com.br/lote/detalhe/291749", "MESA SUPORTE MÓVEL COM TAMPO EM AÇO INÓX")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250,00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=HYPERLINK("https://leilaoonline.com.br/lote/detalhe/291751", "143")</f>
      </c>
      <c r="B81" s="4" t="s">
        <f>=HYPERLINK("https://leilaoonline.com.br/lote/detalhe/291751", "ESTUFA")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=HYPERLINK("https://leilaoonline.com.br/lote/detalhe/291752", "145")</f>
      </c>
      <c r="B82" s="4" t="s">
        <f>=HYPERLINK("https://leilaoonline.com.br/lote/detalhe/291752", "TUBULAÇÃO PARA COIFA COM EXAUSTOR 12'' E 16''")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250,00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=HYPERLINK("https://leilaoonline.com.br/lote/detalhe/291754", "150")</f>
      </c>
      <c r="B83" s="4" t="s">
        <f>=HYPERLINK("https://leilaoonline.com.br/lote/detalhe/291754", "MACA HOSPITALAR / EXAME / ESTÉTICA")</f>
      </c>
      <c r="C83" s="4" t="inlineStr">
        <is>
          <t>Não vendido</t>
        </is>
      </c>
      <c r="D83" s="4" t="inlineStr">
        <is>
          <t>2</t>
        </is>
      </c>
      <c r="E83" s="5" t="inlineStr">
        <is>
          <t>100,00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=HYPERLINK("https://leilaoonline.com.br/lote/detalhe/291755", "151")</f>
      </c>
      <c r="B84" s="4" t="s">
        <f>=HYPERLINK("https://leilaoonline.com.br/lote/detalhe/291755", "MACA HOSPITALAR / EXAME / ESTÉTICA")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=HYPERLINK("https://leilaoonline.com.br/lote/detalhe/291753", "160")</f>
      </c>
      <c r="B85" s="4" t="s">
        <f>=HYPERLINK("https://leilaoonline.com.br/lote/detalhe/291753", "LOTE CORRENTES DE ROLO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=HYPERLINK("https://leilaoonline.com.br/lote/detalhe/291756", "165")</f>
      </c>
      <c r="B86" s="4" t="s">
        <f>=HYPERLINK("https://leilaoonline.com.br/lote/detalhe/291756", "MESA ROTATIVA 60CM DE DIÂMETRO")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1.500,00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=HYPERLINK("https://leilaoonline.com.br/lote/detalhe/291757", "175")</f>
      </c>
      <c r="B87" s="4" t="s">
        <f>=HYPERLINK("https://leilaoonline.com.br/lote/detalhe/291757", "IMPRESSORA GRÁFICA OFFSET HAMADA 700 STAR")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=HYPERLINK("https://leilaoonline.com.br/lote/detalhe/291758", "180")</f>
      </c>
      <c r="B88" s="4" t="s">
        <f>=HYPERLINK("https://leilaoonline.com.br/lote/detalhe/291758", "CABINE PARA JATEAMENTO DE GRANALHA AREIA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1.500,00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=HYPERLINK("https://leilaoonline.com.br/lote/detalhe/291759", "185")</f>
      </c>
      <c r="B89" s="4" t="s">
        <f>=HYPERLINK("https://leilaoonline.com.br/lote/detalhe/291759", "SUPORTE DESBOBINADOR DE PLÁSTICO")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=HYPERLINK("https://leilaoonline.com.br/lote/detalhe/291761", "188")</f>
      </c>
      <c r="B90" s="4" t="s">
        <f>=HYPERLINK("https://leilaoonline.com.br/lote/detalhe/291761", "ESCADA DE MADEIRA 4,65 M")</f>
      </c>
      <c r="C90" s="4" t="inlineStr">
        <is>
          <t>Vendido</t>
        </is>
      </c>
      <c r="D90" s="4" t="inlineStr">
        <is>
          <t>1</t>
        </is>
      </c>
      <c r="E90" s="5" t="inlineStr">
        <is>
          <t>450,00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=HYPERLINK("https://leilaoonline.com.br/lote/detalhe/291762", "189")</f>
      </c>
      <c r="B91" s="4" t="s">
        <f>=HYPERLINK("https://leilaoonline.com.br/lote/detalhe/291762", "RODA COMPONENTE 680 X 300 MM; ALTURA ÚTIL 200 MM TRUCK DE TRANSLAÇÃO CARREGADOR DE NAVIO")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=HYPERLINK("https://leilaoonline.com.br/lote/detalhe/291763", "190")</f>
      </c>
      <c r="B92" s="4" t="s">
        <f>=HYPERLINK("https://leilaoonline.com.br/lote/detalhe/291763", "RODA COMPONENTE 680 X 300 MM; ALTURA ÚTIL 200 MM TRUCK DE TRANSLAÇÃO CARREGADOR DE NAVIO")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=HYPERLINK("https://leilaoonline.com.br/lote/detalhe/291764", "192")</f>
      </c>
      <c r="B93" s="4" t="s">
        <f>=HYPERLINK("https://leilaoonline.com.br/lote/detalhe/291764", "EIXO ENGRENADO COM MANCAL E ACOPLAMENTO")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=HYPERLINK("https://leilaoonline.com.br/lote/detalhe/291765", "193")</f>
      </c>
      <c r="B94" s="4" t="s">
        <f>=HYPERLINK("https://leilaoonline.com.br/lote/detalhe/291765", "EIXO ENGRENADO COM MANCAL E ACOPLAMENTO")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1.500,00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=HYPERLINK("https://leilaoonline.com.br/lote/detalhe/291766", "194")</f>
      </c>
      <c r="B95" s="4" t="s">
        <f>=HYPERLINK("https://leilaoonline.com.br/lote/detalhe/291766", "TAMBOR PARA CABO DE AÇO GUINCHO APROX: 180 CM")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=HYPERLINK("https://leilaoonline.com.br/lote/detalhe/291767", "195")</f>
      </c>
      <c r="B96" s="4" t="s">
        <f>=HYPERLINK("https://leilaoonline.com.br/lote/detalhe/291767", "PISTÃO HIDRÁULICO 90 CM CAMISA 70 CM ÊMBOLO")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=HYPERLINK("https://leilaoonline.com.br/lote/detalhe/291768", "196")</f>
      </c>
      <c r="B97" s="4" t="s">
        <f>=HYPERLINK("https://leilaoonline.com.br/lote/detalhe/291768", "SERRA DE FITA VERTICAL ACERBI")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1.500,00</t>
        </is>
      </c>
      <c r="F9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2026-04-15T13:53:24.00Z</dcterms:created>
  <dc:creator>Tellks Tecnologia</dc:creator>
  <cp:revision>0</cp:revision>
</cp:coreProperties>
</file>