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24 • Hb20s 22 • City 23 • Prisma • Palio • Uno 91 • Corsa ST • Hilux • S10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=HYPERLINK("https://leilaoonline.com.br/lote/detalhe/287874", "005")</f>
      </c>
      <c r="B11" s="4" t="s">
        <f>=HYPERLINK("https://leilaoonline.com.br/lote/detalhe/287874", "veja o vídeo!! DAFRA/CITYCOM 300I; 2014/2015; PRETA; GASOLINA - FUNCIONANDO - IPVA 2025 OK")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=HYPERLINK("https://leilaoonline.com.br/lote/detalhe/287410", "010")</f>
      </c>
      <c r="B12" s="4" t="s">
        <f>=HYPERLINK("https://leilaoonline.com.br/lote/detalhe/287410", "veja o vídeo!! JEEP/COMPASS LIMITED F H; 2019/2020; BRANCA; ALCO./GASOL.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=HYPERLINK("https://leilaoonline.com.br/lote/detalhe/287417", "015")</f>
      </c>
      <c r="B13" s="4" t="s">
        <f>=HYPERLINK("https://leilaoonline.com.br/lote/detalhe/287417", "veja o vídeo!! TOYOTA/YARIS SA XL15LIVE; 2020/2021; BRANCA; ALCO./GASOL. - FUNCIONANDO - IPVA 2025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=HYPERLINK("https://leilaoonline.com.br/lote/detalhe/287405", "020")</f>
      </c>
      <c r="B14" s="4" t="s">
        <f>=HYPERLINK("https://leilaoonline.com.br/lote/detalhe/287405", "veja o vídeo!! HYUNDAI/HB20S 10M VISION; 2022/2022; PRATA; ALCO./GASOL. - FUNCIONANDO - IPVA 2025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=HYPERLINK("https://leilaoonline.com.br/lote/detalhe/287408", "025")</f>
      </c>
      <c r="B15" s="4" t="s">
        <f>=HYPERLINK("https://leilaoonline.com.br/lote/detalhe/287408", "veja o vídeo!! HONDA/CITY EXL; 2022/2023; BRANCA; ALCO./GASOL. - FUNCIONANDO - IPVA 2025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=HYPERLINK("https://leilaoonline.com.br/lote/detalhe/287438", "030")</f>
      </c>
      <c r="B16" s="4" t="s">
        <f>=HYPERLINK("https://leilaoonline.com.br/lote/detalhe/287438",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=HYPERLINK("https://leilaoonline.com.br/lote/detalhe/287439", "035")</f>
      </c>
      <c r="B17" s="4" t="s">
        <f>=HYPERLINK("https://leilaoonline.com.br/lote/detalhe/287439", "veja o vídeo!! CHEV/SPIN 1.8L AT LT; 2013/2014; PRETA; ALCO./GASOL.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=HYPERLINK("https://leilaoonline.com.br/lote/detalhe/287426", "040")</f>
      </c>
      <c r="B18" s="4" t="s">
        <f>=HYPERLINK("https://leilaoonline.com.br/lote/detalhe/287426", "veja o vídeo!! CHEV/PRISMA 1.0MT LT; 2014/2015; VERMELHA; ALCO./GASOL. - FUNCIONANDO")</f>
      </c>
      <c r="C18" s="4" t="inlineStr">
        <is>
          <t>Vendido</t>
        </is>
      </c>
      <c r="D18" s="4" t="inlineStr">
        <is>
          <t>32</t>
        </is>
      </c>
      <c r="E18" s="5" t="inlineStr">
        <is>
          <t>29.000,00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=HYPERLINK("https://leilaoonline.com.br/lote/detalhe/287424", "045")</f>
      </c>
      <c r="B19" s="4" t="s">
        <f>=HYPERLINK("https://leilaoonline.com.br/lote/detalhe/287424", "FIAT/PALIO ELX FLEX; 2006/2007; CINZA; ALCO./GASOL. - FUNCIONANDO")</f>
      </c>
      <c r="C19" s="4" t="inlineStr">
        <is>
          <t>Vendido</t>
        </is>
      </c>
      <c r="D19" s="4" t="inlineStr">
        <is>
          <t>39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=HYPERLINK("https://leilaoonline.com.br/lote/detalhe/287406", "050")</f>
      </c>
      <c r="B20" s="4" t="s">
        <f>=HYPERLINK("https://leilaoonline.com.br/lote/detalhe/287406", "veja o vídeo!! CHEV/TRACKER T A LT; 2023/2024; PRATA; ALCO./GASOL. - FUNCIONANDO - IPVA 2025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=HYPERLINK("https://leilaoonline.com.br/lote/detalhe/287422", "055")</f>
      </c>
      <c r="B21" s="4" t="s">
        <f>=HYPERLINK("https://leilaoonline.com.br/lote/detalhe/287422", "TOYOTA HILUX SW4 SRV 4X4; 2008/2008; COR PRETA; DIESEL - FUNCIONANDO - IPVA 2025 OK")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=HYPERLINK("https://leilaoonline.com.br/lote/detalhe/287401", "060")</f>
      </c>
      <c r="B22" s="4" t="s">
        <f>=HYPERLINK("https://leilaoonline.com.br/lote/detalhe/287401", "veja o vídeo!! I/KIA PICANTO EX3 1.0L; 2010/2010; PRATA; GASOLINA - FUNCIONANDO - IPVA 2025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=HYPERLINK("https://leilaoonline.com.br/lote/detalhe/287430", "065")</f>
      </c>
      <c r="B23" s="4" t="s">
        <f>=HYPERLINK("https://leilaoonline.com.br/lote/detalhe/287430", "veja o vídeo!! VW/GOLF; 1999/2000; VERDE; GASOLINA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=HYPERLINK("https://leilaoonline.com.br/lote/detalhe/287427", "070")</f>
      </c>
      <c r="B24" s="4" t="s">
        <f>=HYPERLINK("https://leilaoonline.com.br/lote/detalhe/287427", "veja o vídeo!! GM/CORSA ST; 2003/2003; PRETA; GASOLINA - FUNCIONANDO")</f>
      </c>
      <c r="C24" s="4" t="inlineStr">
        <is>
          <t>Vendido</t>
        </is>
      </c>
      <c r="D24" s="4" t="inlineStr">
        <is>
          <t>50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=HYPERLINK("https://leilaoonline.com.br/lote/detalhe/287414", "075")</f>
      </c>
      <c r="B25" s="4" t="s">
        <f>=HYPERLINK("https://leilaoonline.com.br/lote/detalhe/287414", "veja o vídeo!! CHEV/PRISMA 1.4MT LT; 2014/2015; PRATA;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=HYPERLINK("https://leilaoonline.com.br/lote/detalhe/287433", "080")</f>
      </c>
      <c r="B26" s="4" t="s">
        <f>=HYPERLINK("https://leilaoonline.com.br/lote/detalhe/287433", "veja o vídeo!! I/HONDA CR-V EXL; 2008/2008; PRATA; GASOLINA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=HYPERLINK("https://leilaoonline.com.br/lote/detalhe/287429", "085")</f>
      </c>
      <c r="B27" s="4" t="s">
        <f>=HYPERLINK("https://leilaoonline.com.br/lote/detalhe/287429", "veja o vídeo!! I/TOYOTA HILUX CD4X4 SRV; 2010/2010; PRATA; DIESEL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=HYPERLINK("https://leilaoonline.com.br/lote/detalhe/287420", "090")</f>
      </c>
      <c r="B28" s="4" t="s">
        <f>=HYPERLINK("https://leilaoonline.com.br/lote/detalhe/287420", "veja o vídeo!! VW/SANTANA PATRULHEIRO; 2006/2006; VERMELHA; GASOLINA - FUNCIONANDO - LEGALIZADO")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=HYPERLINK("https://leilaoonline.com.br/lote/detalhe/287396", "095")</f>
      </c>
      <c r="B29" s="4" t="s">
        <f>=HYPERLINK("https://leilaoonline.com.br/lote/detalhe/287396", "veja o vídeo!! HONDA/FIT LX CVT; 2014/2015; PRATA; ALCO./GASOL. - FUNCIONANDO - IPVA 2025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=HYPERLINK("https://leilaoonline.com.br/lote/detalhe/287407", "100")</f>
      </c>
      <c r="B30" s="4" t="s">
        <f>=HYPERLINK("https://leilaoonline.com.br/lote/detalhe/287407", "veja o vídeo!! CHEV/TRACKER T A; 2020/2021; CINZA; ALCO./GASOL. - FUNCIONANDO - IPVA 2025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=HYPERLINK("https://leilaoonline.com.br/lote/detalhe/287423", "105")</f>
      </c>
      <c r="B31" s="4" t="s">
        <f>=HYPERLINK("https://leilaoonline.com.br/lote/detalhe/287423", "NISSAN/KICKS SL CVT; 2018/2018; PRETA; ALCO./GASOL. - FUNCIONANDO - IPVA 2025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44.500,00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=HYPERLINK("https://leilaoonline.com.br/lote/detalhe/287397", "110")</f>
      </c>
      <c r="B32" s="4" t="s">
        <f>=HYPERLINK("https://leilaoonline.com.br/lote/detalhe/287397", "veja o vídeo!! CHEV/SPIN 1.8L MT LT; 2017/2018;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=HYPERLINK("https://leilaoonline.com.br/lote/detalhe/287428", "115")</f>
      </c>
      <c r="B33" s="4" t="s">
        <f>=HYPERLINK("https://leilaoonline.com.br/lote/detalhe/287428", "CHEVROLET/S10 LS DS4; 2014/2015; PRATA; DIESEL - NÃO FUNCIONA - FIPE APROX.: R$ 102.456,00")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=HYPERLINK("https://leilaoonline.com.br/lote/detalhe/287441", "120")</f>
      </c>
      <c r="B34" s="4" t="s">
        <f>=HYPERLINK("https://leilaoonline.com.br/lote/detalhe/287441", "I/ROYAL ENFIELD HIMALAYA; 2021/2022; CINZA; GASOLINA - NÃO FUNCIONA - IPVA 2025 OK")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=HYPERLINK("https://leilaoonline.com.br/lote/detalhe/287431", "125")</f>
      </c>
      <c r="B35" s="4" t="s">
        <f>=HYPERLINK("https://leilaoonline.com.br/lote/detalhe/287431", "veja o vídeo!! I/HONDA CR-V EXL; 2011/2011; PRETA; ALCO./GASOL. -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=HYPERLINK("https://leilaoonline.com.br/lote/detalhe/287399", "130")</f>
      </c>
      <c r="B36" s="4" t="s">
        <f>=HYPERLINK("https://leilaoonline.com.br/lote/detalhe/287399", "veja o vídeo!! RENAULT/SANDERO STEPWAY; 2009/2010; CINZA; ALCO./GASOL. - FUNCIONANDO - IPVA 2025 OK")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=HYPERLINK("https://leilaoonline.com.br/lote/detalhe/287386", "135")</f>
      </c>
      <c r="B37" s="4" t="s">
        <f>=HYPERLINK("https://leilaoonline.com.br/lote/detalhe/287386", "veja o vídeo!! I/MMC PAJERO SPORT HPE; 2019/2020; PRATA; DIESEL - FUNC. - IPVA 2025 OK - FIPE APROX.: R$ 219.086,00")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118.750,00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=HYPERLINK("https://leilaoonline.com.br/lote/detalhe/287402", "140")</f>
      </c>
      <c r="B38" s="4" t="s">
        <f>=HYPERLINK("https://leilaoonline.com.br/lote/detalhe/287402", "veja o vídeo!! TOYOTA/HILUX CD4X4 SRV; 2009/2010; PRETA; DIESEL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56.250,00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=HYPERLINK("https://leilaoonline.com.br/lote/detalhe/287400", "145")</f>
      </c>
      <c r="B39" s="4" t="s">
        <f>=HYPERLINK("https://leilaoonline.com.br/lote/detalhe/287400", "veja o vídeo!! FORD/KA FLEX; 2011/2011; PRETA; ALCO./GASOL. - FUNCIONANDO - IPVA 2025 OK")</f>
      </c>
      <c r="C39" s="4" t="inlineStr">
        <is>
          <t>Vendido</t>
        </is>
      </c>
      <c r="D39" s="4" t="inlineStr">
        <is>
          <t>37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=HYPERLINK("https://leilaoonline.com.br/lote/detalhe/287416", "150")</f>
      </c>
      <c r="B40" s="4" t="s">
        <f>=HYPERLINK("https://leilaoonline.com.br/lote/detalhe/287416", "CAMINHONETE CHEVROLET S10 LS; ANO 2018/2019; 4X4 CD; COR PRATA; COMB. DIESEL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=HYPERLINK("https://leilaoonline.com.br/lote/detalhe/287419", "155")</f>
      </c>
      <c r="B41" s="4" t="s">
        <f>=HYPERLINK("https://leilaoonline.com.br/lote/detalhe/287419", "veja o vídeo!! CHEV/ONIX 10TMT LT1; 2021/2022; PRETA;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=HYPERLINK("https://leilaoonline.com.br/lote/detalhe/287412", "160")</f>
      </c>
      <c r="B42" s="4" t="s">
        <f>=HYPERLINK("https://leilaoonline.com.br/lote/detalhe/287412", "veja o vídeo!! HONDA/CITY EX CVT; 2019/2019; BRANCA; GASOL./ALCO./GNV - FUNCIONANDO - IPVA 2025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=HYPERLINK("https://leilaoonline.com.br/lote/detalhe/287409", "165")</f>
      </c>
      <c r="B43" s="4" t="s">
        <f>=HYPERLINK("https://leilaoonline.com.br/lote/detalhe/287409", "veja o vídeo!! FIAT/TORO FREEDOM AT6; 2019/2020; BRANCA; ALCO./GASOL. - FUNC. - FIPE APROX.: R$ 91.242,00")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33.000,00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=HYPERLINK("https://leilaoonline.com.br/lote/detalhe/287415", "170")</f>
      </c>
      <c r="B44" s="4" t="s">
        <f>=HYPERLINK("https://leilaoonline.com.br/lote/detalhe/287415", "veja o vídeo!! I/TOYOTA RAV4 25L 4X4; 2013/2013; PRATA; GASOLINA - FUNCIONANDO - IPVA 2025 OK")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45.000,00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=HYPERLINK("https://leilaoonline.com.br/lote/detalhe/287411", "175")</f>
      </c>
      <c r="B45" s="4" t="s">
        <f>=HYPERLINK("https://leilaoonline.com.br/lote/detalhe/287411", "veja o vídeo!! RENAULT/DUSTER ICO16 CVT; 2020/2021; BRANCA; ALCO./GASOL. - FUNCIONANDO - FIPE: R$ 87.764,00")</f>
      </c>
      <c r="C45" s="4" t="inlineStr">
        <is>
          <t>Vendido</t>
        </is>
      </c>
      <c r="D45" s="4" t="inlineStr">
        <is>
          <t>33</t>
        </is>
      </c>
      <c r="E45" s="5" t="inlineStr">
        <is>
          <t>78.000,00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=HYPERLINK("https://leilaoonline.com.br/lote/detalhe/287418", "180")</f>
      </c>
      <c r="B46" s="4" t="s">
        <f>=HYPERLINK("https://leilaoonline.com.br/lote/detalhe/287418", "veja o vídeo!! CHEV/SPIN 1.8L MT LS E; 2021/2021; PRATA; ALCO./GASOL. - FUNCIONANDO - IPVA 2025 OK")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49.750,00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=HYPERLINK("https://leilaoonline.com.br/lote/detalhe/287425", "185")</f>
      </c>
      <c r="B47" s="4" t="s">
        <f>=HYPERLINK("https://leilaoonline.com.br/lote/detalhe/287425", "VW/VOYAGE GL; 1990/1990; BEGE;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=HYPERLINK("https://leilaoonline.com.br/lote/detalhe/287392", "190")</f>
      </c>
      <c r="B48" s="4" t="s">
        <f>=HYPERLINK("https://leilaoonline.com.br/lote/detalhe/287392", "veja o vídeo!! CHEV/ONIX PLUS 10TAT PR2; 2022/2023; BRANCA; ALCO./GASOL. - IPVA 2025 OK")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=HYPERLINK("https://leilaoonline.com.br/lote/detalhe/287436", "195")</f>
      </c>
      <c r="B49" s="4" t="s">
        <f>=HYPERLINK("https://leilaoonline.com.br/lote/detalhe/287436", "VW/POLO 1.6; 2008/2009; PRETA; ALCO./GASOL./GNV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=HYPERLINK("https://leilaoonline.com.br/lote/detalhe/287413", "200")</f>
      </c>
      <c r="B50" s="4" t="s">
        <f>=HYPERLINK("https://leilaoonline.com.br/lote/detalhe/287413", "veja o vídeo!! FIAT/UNO MILLE; 1991/1991; PRETA; GASOLINA - FUCIONANDO")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=HYPERLINK("https://leilaoonline.com.br/lote/detalhe/287421", "205")</f>
      </c>
      <c r="B51" s="4" t="s">
        <f>=HYPERLINK("https://leilaoonline.com.br/lote/detalhe/287421", "VW/GOL 1.6; 2009/2010; BRANCA; ALCO./GASOL. - FUNCIONANDO - IPVA 2025 OK")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=HYPERLINK("https://leilaoonline.com.br/lote/detalhe/287434", "210")</f>
      </c>
      <c r="B52" s="4" t="s">
        <f>=HYPERLINK("https://leilaoonline.com.br/lote/detalhe/287434", "FORD/KA FLEX; 2010/2011; VERMELHA; ALCO./GASOL. - FUNCIONANDO")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=HYPERLINK("https://leilaoonline.com.br/lote/detalhe/287435", "220")</f>
      </c>
      <c r="B53" s="4" t="s">
        <f>=HYPERLINK("https://leilaoonline.com.br/lote/detalhe/287435", "RENAULT DUSTER EXP 1.6 SCE; ANO 2018/2019; ALCO./GASOL.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=HYPERLINK("https://leilaoonline.com.br/lote/detalhe/287440", "225")</f>
      </c>
      <c r="B54" s="4" t="s">
        <f>=HYPERLINK("https://leilaoonline.com.br/lote/detalhe/287440", "CHEVROLET SPIN LS; 2021/2021; PRATA; ALCO./GASOL. - FUNCIONANDO - IPVA 2025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=HYPERLINK("https://leilaoonline.com.br/lote/detalhe/287432", "230")</f>
      </c>
      <c r="B55" s="4" t="s">
        <f>=HYPERLINK("https://leilaoonline.com.br/lote/detalhe/287432", "veja o vídeo!! MMC/ASX 2.0 AWD CVT; 2016/2016; BRANCA; GASOLINA - FUNCIONANDO")</f>
      </c>
      <c r="C55" s="4" t="inlineStr">
        <is>
          <t>Vendido</t>
        </is>
      </c>
      <c r="D55" s="4" t="inlineStr">
        <is>
          <t>63</t>
        </is>
      </c>
      <c r="E55" s="5" t="inlineStr">
        <is>
          <t>51.000,00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=HYPERLINK("https://leilaoonline.com.br/lote/detalhe/287404", "235")</f>
      </c>
      <c r="B56" s="4" t="s">
        <f>=HYPERLINK("https://leilaoonline.com.br/lote/detalhe/287404", "PEUGEOT/208 GRIFFE A; 2013/2014; PRETA;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=HYPERLINK("https://leilaoonline.com.br/lote/detalhe/287398", "240")</f>
      </c>
      <c r="B57" s="4" t="s">
        <f>=HYPERLINK("https://leilaoonline.com.br/lote/detalhe/287398", "veja o vídeo!! I/AUDI RS4 AVANT 4.2FSI; 2014/2015; VERMELHA; GASOLINA - FUNC. - IPVA 2025 OK - FIPE APROX.: R$ 362.069,00")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150.000,00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=HYPERLINK("https://leilaoonline.com.br/lote/detalhe/287437", "245")</f>
      </c>
      <c r="B58" s="4" t="s">
        <f>=HYPERLINK("https://leilaoonline.com.br/lote/detalhe/287437", "FORD/DEL REY; 1983/1984; MARROM; ALCOOL - NÃO FUNCIONA")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=HYPERLINK("https://leilaoonline.com.br/lote/detalhe/287403", "250")</f>
      </c>
      <c r="B59" s="4" t="s">
        <f>=HYPERLINK("https://leilaoonline.com.br/lote/detalhe/287403", "veja o vídeo!! VW/SANTANA 2000 MI; 1998/1999; CINZA; GASOLINA - FUNCIONANDO")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=HYPERLINK("https://leilaoonline.com.br/lote/detalhe/287442", "255")</f>
      </c>
      <c r="B60" s="4" t="s">
        <f>=HYPERLINK("https://leilaoonline.com.br/lote/detalhe/287442", "MERCEDES BENZ C280; ANO 1995; GASOLINA - FUNCIONANDO")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2026-04-16T05:52:33.00Z</dcterms:created>
  <dc:creator>Tellks Tecnologia</dc:creator>
  <cp:revision>0</cp:revision>
</cp:coreProperties>
</file>