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Motores Div. • Compressores • Inversores • Tornos Mecânicos • Carrinhos • Prensas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22/07/2025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=HYPERLINK("https://leilaoonline.com.br/lote/detalhe/287344", "002")</f>
      </c>
      <c r="B11" s="4" t="s">
        <f>=HYPERLINK("https://leilaoonline.com.br/lote/detalhe/287344", "LOTE COM MOTORES VARIADOS (APROX. 50 CV)")</f>
      </c>
      <c r="C11" s="4" t="inlineStr">
        <is>
          <t>Não vendido</t>
        </is>
      </c>
      <c r="D11" s="4" t="inlineStr">
        <is>
          <t>1</t>
        </is>
      </c>
      <c r="E11" s="5" t="inlineStr">
        <is>
          <t>2.000,00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=HYPERLINK("https://leilaoonline.com.br/lote/detalhe/287345", "003")</f>
      </c>
      <c r="B12" s="4" t="s">
        <f>=HYPERLINK("https://leilaoonline.com.br/lote/detalhe/287345", "MOTOR COM MOTOR WEG 60 CV E MOTOR SIEMENS 50 CV")</f>
      </c>
      <c r="C12" s="4" t="inlineStr">
        <is>
          <t>Vendido</t>
        </is>
      </c>
      <c r="D12" s="4" t="inlineStr">
        <is>
          <t>2</t>
        </is>
      </c>
      <c r="E12" s="5" t="inlineStr">
        <is>
          <t>4.500,00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=HYPERLINK("https://leilaoonline.com.br/lote/detalhe/287346", "004")</f>
      </c>
      <c r="B13" s="4" t="s">
        <f>=HYPERLINK("https://leilaoonline.com.br/lote/detalhe/287346", "LOTE COM 5 ENCERADEIRAS E 1 CORTADOR DE GRAMA 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2.500,00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=HYPERLINK("https://leilaoonline.com.br/lote/detalhe/287347", "005")</f>
      </c>
      <c r="B14" s="4" t="s">
        <f>=HYPERLINK("https://leilaoonline.com.br/lote/detalhe/287347", "MOTOR 250 CV")</f>
      </c>
      <c r="C14" s="4" t="inlineStr">
        <is>
          <t>Não vendido</t>
        </is>
      </c>
      <c r="D14" s="4" t="inlineStr">
        <is>
          <t>1</t>
        </is>
      </c>
      <c r="E14" s="5" t="inlineStr">
        <is>
          <t>9.500,00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=HYPERLINK("https://leilaoonline.com.br/lote/detalhe/287348", "007")</f>
      </c>
      <c r="B15" s="4" t="s">
        <f>=HYPERLINK("https://leilaoonline.com.br/lote/detalhe/287348", "COMPRESSOR ATLAS COPCO GA 1407 250 CV 1000PCM ")</f>
      </c>
      <c r="C15" s="4" t="inlineStr">
        <is>
          <t>Não vendido</t>
        </is>
      </c>
      <c r="D15" s="4" t="inlineStr">
        <is>
          <t>1</t>
        </is>
      </c>
      <c r="E15" s="5" t="inlineStr">
        <is>
          <t>30.000,00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=HYPERLINK("https://leilaoonline.com.br/lote/detalhe/287349", "008")</f>
      </c>
      <c r="B16" s="4" t="s">
        <f>=HYPERLINK("https://leilaoonline.com.br/lote/detalhe/287349", "BOMBA D' ÁGUA ALTA PRESSÃO")</f>
      </c>
      <c r="C16" s="4" t="inlineStr">
        <is>
          <t>Não vendido</t>
        </is>
      </c>
      <c r="D16" s="4" t="inlineStr">
        <is>
          <t>1</t>
        </is>
      </c>
      <c r="E16" s="5" t="inlineStr">
        <is>
          <t>700,00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=HYPERLINK("https://leilaoonline.com.br/lote/detalhe/287350", "009")</f>
      </c>
      <c r="B17" s="4" t="s">
        <f>=HYPERLINK("https://leilaoonline.com.br/lote/detalhe/287350", "AFIADORA UNIVERSAL MELLO")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3.500,00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=HYPERLINK("https://leilaoonline.com.br/lote/detalhe/288771", "010")</f>
      </c>
      <c r="B18" s="4" t="s">
        <f>=HYPERLINK("https://leilaoonline.com.br/lote/detalhe/288771", "LOTE DE PLASTIFICADORAS E POLISELADORAS PROFISSIONAIS - 12 UNIDADES")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2.000,00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=HYPERLINK("https://leilaoonline.com.br/lote/detalhe/288786", "011")</f>
      </c>
      <c r="B19" s="4" t="s">
        <f>=HYPERLINK("https://leilaoonline.com.br/lote/detalhe/288786", "EMPILHADEIRA ELÉTRICA CLARK - FUNCIONANDO, ACOMPANHA CARREGADOR")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15.000,00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=HYPERLINK("https://leilaoonline.com.br/lote/detalhe/288787", "012")</f>
      </c>
      <c r="B20" s="4" t="s">
        <f>=HYPERLINK("https://leilaoonline.com.br/lote/detalhe/288787", "EMPILHADEIRA YALE GLP - FUNCIONANDO, NÃO ACOMPANHA CILINDRO DE GLP")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22.000,00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=HYPERLINK("https://leilaoonline.com.br/lote/detalhe/288788", "013")</f>
      </c>
      <c r="B21" s="4" t="s">
        <f>=HYPERLINK("https://leilaoonline.com.br/lote/detalhe/288788", "CARRETINHA REBOQUE SEM DOCUMENTO")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=HYPERLINK("https://leilaoonline.com.br/lote/detalhe/288789", "014")</f>
      </c>
      <c r="B22" s="4" t="s">
        <f>=HYPERLINK("https://leilaoonline.com.br/lote/detalhe/288789", "SERRA VAI E VEM")</f>
      </c>
      <c r="C22" s="4" t="inlineStr">
        <is>
          <t>Não vendido</t>
        </is>
      </c>
      <c r="D22" s="4" t="inlineStr">
        <is>
          <t>1</t>
        </is>
      </c>
      <c r="E22" s="5" t="inlineStr">
        <is>
          <t>1.800,00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=HYPERLINK("https://leilaoonline.com.br/lote/detalhe/288790", "015")</f>
      </c>
      <c r="B23" s="4" t="s">
        <f>=HYPERLINK("https://leilaoonline.com.br/lote/detalhe/288790", "FURADEIRA DE BANCA HELMO COM BANCADA")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1.200,00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=HYPERLINK("https://leilaoonline.com.br/lote/detalhe/288791", "016")</f>
      </c>
      <c r="B24" s="4" t="s">
        <f>=HYPERLINK("https://leilaoonline.com.br/lote/detalhe/288791", "TESOURA PUNCIONADEIRA CAP. 1/4''")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4.000,00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=HYPERLINK("https://leilaoonline.com.br/lote/detalhe/288792", "017")</f>
      </c>
      <c r="B25" s="4" t="s">
        <f>=HYPERLINK("https://leilaoonline.com.br/lote/detalhe/288792", "COMPRESSOR DE REFRIGERAÇÃO SABROE")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600,00</t>
        </is>
      </c>
      <c r="F25" s="4" t="inlineStr">
        <is>
          <t>150.00</t>
        </is>
      </c>
    </row>
    <row collapsed="false" customFormat="false" customHeight="false" hidden="false" ht="12.1" outlineLevel="0" r="26">
      <c r="A26" s="5" t="s">
        <f>=HYPERLINK("https://leilaoonline.com.br/lote/detalhe/288793", "018")</f>
      </c>
      <c r="B26" s="4" t="s">
        <f>=HYPERLINK("https://leilaoonline.com.br/lote/detalhe/288793", "SELADORA WELDOTRON")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600,00</t>
        </is>
      </c>
      <c r="F26" s="4" t="inlineStr">
        <is>
          <t>150.00</t>
        </is>
      </c>
    </row>
    <row collapsed="false" customFormat="false" customHeight="false" hidden="false" ht="12.1" outlineLevel="0" r="27">
      <c r="A27" s="5" t="s">
        <f>=HYPERLINK("https://leilaoonline.com.br/lote/detalhe/288794", "019")</f>
      </c>
      <c r="B27" s="4" t="s">
        <f>=HYPERLINK("https://leilaoonline.com.br/lote/detalhe/288794", "COMPRESSOR ATLAS COPCO GX7 - 1378")</f>
      </c>
      <c r="C27" s="4" t="inlineStr">
        <is>
          <t>Vendido</t>
        </is>
      </c>
      <c r="D27" s="4" t="inlineStr">
        <is>
          <t>3</t>
        </is>
      </c>
      <c r="E27" s="5" t="inlineStr">
        <is>
          <t>4.000,00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=HYPERLINK("https://leilaoonline.com.br/lote/detalhe/287342", "025")</f>
      </c>
      <c r="B28" s="4" t="s">
        <f>=HYPERLINK("https://leilaoonline.com.br/lote/detalhe/287342", "COMPRESSOR DOUAT MONOFÁSICO")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700,00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=HYPERLINK("https://leilaoonline.com.br/lote/detalhe/287351", "035")</f>
      </c>
      <c r="B29" s="4" t="s">
        <f>=HYPERLINK("https://leilaoonline.com.br/lote/detalhe/287351", "MOTOR WEG 40HP; 4 POLOS; WMINING PREMIUM")</f>
      </c>
      <c r="C29" s="4" t="inlineStr">
        <is>
          <t>Não vendido</t>
        </is>
      </c>
      <c r="D29" s="4" t="inlineStr">
        <is>
          <t>1</t>
        </is>
      </c>
      <c r="E29" s="5" t="inlineStr">
        <is>
          <t>4.000,00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=HYPERLINK("https://leilaoonline.com.br/lote/detalhe/287352", "036")</f>
      </c>
      <c r="B30" s="4" t="s">
        <f>=HYPERLINK("https://leilaoonline.com.br/lote/detalhe/287352", "MOTOR ELÉTRICO TRIFÁSICO GE 60 CV; 2 POLOS 220V/440V - C. 61")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3.000,00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=HYPERLINK("https://leilaoonline.com.br/lote/detalhe/287353", "037")</f>
      </c>
      <c r="B31" s="4" t="s">
        <f>=HYPERLINK("https://leilaoonline.com.br/lote/detalhe/287353", "MOTOR ELÉTRICO TRIFÁSICO WEB W22 PLUS 60 CV; 2 POLOS 220V/380V/440V")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7.000,00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=HYPERLINK("https://leilaoonline.com.br/lote/detalhe/287354", "040")</f>
      </c>
      <c r="B32" s="4" t="s">
        <f>=HYPERLINK("https://leilaoonline.com.br/lote/detalhe/287354", "INVERSOR DE FREQUÊNCIA LS MONOFÁSICO 1 CV")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200,00</t>
        </is>
      </c>
      <c r="F32" s="4" t="inlineStr">
        <is>
          <t>150.00</t>
        </is>
      </c>
    </row>
    <row collapsed="false" customFormat="false" customHeight="false" hidden="false" ht="12.1" outlineLevel="0" r="33">
      <c r="A33" s="5" t="s">
        <f>=HYPERLINK("https://leilaoonline.com.br/lote/detalhe/287355", "041")</f>
      </c>
      <c r="B33" s="4" t="s">
        <f>=HYPERLINK("https://leilaoonline.com.br/lote/detalhe/287355", "INVERSOR DE FREQUÊNCIA SCHENEIDER TRIFÁSICO 5 CV")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500,00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=HYPERLINK("https://leilaoonline.com.br/lote/detalhe/287356", "043")</f>
      </c>
      <c r="B34" s="4" t="s">
        <f>=HYPERLINK("https://leilaoonline.com.br/lote/detalhe/287356", "INVERSOR DE FREQUÊNCIA YASKAWA TRIFÁSICO")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600,00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=HYPERLINK("https://leilaoonline.com.br/lote/detalhe/287357", "045")</f>
      </c>
      <c r="B35" s="4" t="s">
        <f>=HYPERLINK("https://leilaoonline.com.br/lote/detalhe/287357", "REATOR TRIFÁSICO")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700,00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=HYPERLINK("https://leilaoonline.com.br/lote/detalhe/287358", "046")</f>
      </c>
      <c r="B36" s="4" t="s">
        <f>=HYPERLINK("https://leilaoonline.com.br/lote/detalhe/287358", "REATOR TRIFÁSICO")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700,00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=HYPERLINK("https://leilaoonline.com.br/lote/detalhe/287360", "047")</f>
      </c>
      <c r="B37" s="4" t="s">
        <f>=HYPERLINK("https://leilaoonline.com.br/lote/detalhe/287360", "REATOR TRIFÁSICO")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700,00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=HYPERLINK("https://leilaoonline.com.br/lote/detalhe/287359", "050")</f>
      </c>
      <c r="B38" s="4" t="s">
        <f>=HYPERLINK("https://leilaoonline.com.br/lote/detalhe/287359", "TORNO MECÂNICO SCHUTTE 600 X 3300 MM")</f>
      </c>
      <c r="C38" s="4" t="inlineStr">
        <is>
          <t>Não vendido</t>
        </is>
      </c>
      <c r="D38" s="4" t="inlineStr">
        <is>
          <t>1</t>
        </is>
      </c>
      <c r="E38" s="5" t="inlineStr">
        <is>
          <t>20.000,00</t>
        </is>
      </c>
      <c r="F38" s="4" t="inlineStr">
        <is>
          <t>1000.00</t>
        </is>
      </c>
    </row>
    <row collapsed="false" customFormat="false" customHeight="false" hidden="false" ht="12.1" outlineLevel="0" r="39">
      <c r="A39" s="5" t="s">
        <f>=HYPERLINK("https://leilaoonline.com.br/lote/detalhe/287361", "051")</f>
      </c>
      <c r="B39" s="4" t="s">
        <f>=HYPERLINK("https://leilaoonline.com.br/lote/detalhe/287361", "TORNO REVOLVER ")</f>
      </c>
      <c r="C39" s="4" t="inlineStr">
        <is>
          <t>Não vendido</t>
        </is>
      </c>
      <c r="D39" s="4" t="inlineStr">
        <is>
          <t>1</t>
        </is>
      </c>
      <c r="E39" s="5" t="inlineStr">
        <is>
          <t>1.000,00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=HYPERLINK("https://leilaoonline.com.br/lote/detalhe/287362", "052")</f>
      </c>
      <c r="B40" s="4" t="s">
        <f>=HYPERLINK("https://leilaoonline.com.br/lote/detalhe/287362", "TORNO AUTOMÁTICO")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2.500,00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=HYPERLINK("https://leilaoonline.com.br/lote/detalhe/287364", "055")</f>
      </c>
      <c r="B41" s="4" t="s">
        <f>=HYPERLINK("https://leilaoonline.com.br/lote/detalhe/287364", "PRENSA HIDRÁULICA")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10.000,00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=HYPERLINK("https://leilaoonline.com.br/lote/detalhe/287365", "056")</f>
      </c>
      <c r="B42" s="4" t="s">
        <f>=HYPERLINK("https://leilaoonline.com.br/lote/detalhe/287365", "PRENSA EXCÊNTRICA 25 TON")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2.500,00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=HYPERLINK("https://leilaoonline.com.br/lote/detalhe/287363", "060")</f>
      </c>
      <c r="B43" s="4" t="s">
        <f>=HYPERLINK("https://leilaoonline.com.br/lote/detalhe/287363", "BOMBA DE PISCINA MONOFÁSICA GLONG 0.5 CV")</f>
      </c>
      <c r="C43" s="4" t="inlineStr">
        <is>
          <t>Não vendido</t>
        </is>
      </c>
      <c r="D43" s="4" t="inlineStr">
        <is>
          <t>2</t>
        </is>
      </c>
      <c r="E43" s="5" t="inlineStr">
        <is>
          <t>350,00</t>
        </is>
      </c>
      <c r="F43" s="4" t="inlineStr">
        <is>
          <t>150.00</t>
        </is>
      </c>
    </row>
    <row collapsed="false" customFormat="false" customHeight="false" hidden="false" ht="12.1" outlineLevel="0" r="44">
      <c r="A44" s="5" t="s">
        <f>=HYPERLINK("https://leilaoonline.com.br/lote/detalhe/287367", "076")</f>
      </c>
      <c r="B44" s="4" t="s">
        <f>=HYPERLINK("https://leilaoonline.com.br/lote/detalhe/287367", "BOBINA DE CABO; SEM ALMA; SEM USO; 185MM² ALUMÍNIO/XLPE 0,6/1KV (APROX. 720 METROS DE CABO)")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7.000,00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=HYPERLINK("https://leilaoonline.com.br/lote/detalhe/287368", "077")</f>
      </c>
      <c r="B45" s="4" t="s">
        <f>=HYPERLINK("https://leilaoonline.com.br/lote/detalhe/287368", "BOBINA DE CABO; SEM ALMA; SEM USO; 185MM² ALUMÍNIO/XLPE 0,6/1KV (APROX. 500 METROS DE CABO)")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6.500,00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=HYPERLINK("https://leilaoonline.com.br/lote/detalhe/287369", "078")</f>
      </c>
      <c r="B46" s="4" t="s">
        <f>=HYPERLINK("https://leilaoonline.com.br/lote/detalhe/287369", "DESBOBINADOR COM INVERSOR DE FREQUÊNCIA 1200MM COMP X 1000MM DIAM")</f>
      </c>
      <c r="C46" s="4" t="inlineStr">
        <is>
          <t>Não vendido</t>
        </is>
      </c>
      <c r="D46" s="4" t="inlineStr">
        <is>
          <t>1</t>
        </is>
      </c>
      <c r="E46" s="5" t="inlineStr">
        <is>
          <t>3.000,00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=HYPERLINK("https://leilaoonline.com.br/lote/detalhe/287370", "080")</f>
      </c>
      <c r="B47" s="4" t="s">
        <f>=HYPERLINK("https://leilaoonline.com.br/lote/detalhe/287370", "CAIXA PARA PAINEL ELÉTRICO")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250,00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=HYPERLINK("https://leilaoonline.com.br/lote/detalhe/287371", "081")</f>
      </c>
      <c r="B48" s="4" t="s">
        <f>=HYPERLINK("https://leilaoonline.com.br/lote/detalhe/287371", "CAIXA PARA PAINEL ELÉTRICO")</f>
      </c>
      <c r="C48" s="4" t="inlineStr">
        <is>
          <t>Não vendido</t>
        </is>
      </c>
      <c r="D48" s="4" t="inlineStr">
        <is>
          <t>1</t>
        </is>
      </c>
      <c r="E48" s="5" t="inlineStr">
        <is>
          <t>250,00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=HYPERLINK("https://leilaoonline.com.br/lote/detalhe/287372", "085")</f>
      </c>
      <c r="B49" s="4" t="s">
        <f>=HYPERLINK("https://leilaoonline.com.br/lote/detalhe/287372", "BRAÇO GIRATÓRIO APROX. 5 METROS")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1.000,00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=HYPERLINK("https://leilaoonline.com.br/lote/detalhe/287373", "086")</f>
      </c>
      <c r="B50" s="4" t="s">
        <f>=HYPERLINK("https://leilaoonline.com.br/lote/detalhe/287373", "BRAÇO GIRATÓRIO 4 METROS 360 GRAUS")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500,00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=HYPERLINK("https://leilaoonline.com.br/lote/detalhe/287375", "095")</f>
      </c>
      <c r="B51" s="4" t="s">
        <f>=HYPERLINK("https://leilaoonline.com.br/lote/detalhe/287375", "CARRINHO PARA MOTOR")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=HYPERLINK("https://leilaoonline.com.br/lote/detalhe/287374", "100")</f>
      </c>
      <c r="B52" s="4" t="s">
        <f>=HYPERLINK("https://leilaoonline.com.br/lote/detalhe/287374", "BALANÇA WELMY 200KG 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500,00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=HYPERLINK("https://leilaoonline.com.br/lote/detalhe/287377", "103")</f>
      </c>
      <c r="B53" s="4" t="s">
        <f>=HYPERLINK("https://leilaoonline.com.br/lote/detalhe/287377", "TERMOSOLDA 3900W")</f>
      </c>
      <c r="C53" s="4" t="inlineStr">
        <is>
          <t>Não vendido</t>
        </is>
      </c>
      <c r="D53" s="4" t="inlineStr">
        <is>
          <t>1</t>
        </is>
      </c>
      <c r="E53" s="5" t="inlineStr">
        <is>
          <t>1.000,00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=HYPERLINK("https://leilaoonline.com.br/lote/detalhe/287376", "105")</f>
      </c>
      <c r="B54" s="4" t="s">
        <f>=HYPERLINK("https://leilaoonline.com.br/lote/detalhe/287376", "QUEIMADOR MONOBLOCO INDUSTRIAL 1.780.000KCAL/H GLP TENGE")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2.000,00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=HYPERLINK("https://leilaoonline.com.br/lote/detalhe/287378", "107")</f>
      </c>
      <c r="B55" s="4" t="s">
        <f>=HYPERLINK("https://leilaoonline.com.br/lote/detalhe/287378", "TESOURA PARA CHAPAS MANUAL")</f>
      </c>
      <c r="C55" s="4" t="inlineStr">
        <is>
          <t>Não vendido</t>
        </is>
      </c>
      <c r="D55" s="4" t="inlineStr">
        <is>
          <t>1</t>
        </is>
      </c>
      <c r="E55" s="5" t="inlineStr">
        <is>
          <t>250,00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=HYPERLINK("https://leilaoonline.com.br/lote/detalhe/287379", "110")</f>
      </c>
      <c r="B56" s="4" t="s">
        <f>=HYPERLINK("https://leilaoonline.com.br/lote/detalhe/287379", "NOBREAK")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500,00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=HYPERLINK("https://leilaoonline.com.br/lote/detalhe/287380", "113")</f>
      </c>
      <c r="B57" s="4" t="s">
        <f>=HYPERLINK("https://leilaoonline.com.br/lote/detalhe/287380", "MOLDE EM ALUMÍNIO PARA ROTOMOLDAGEM")</f>
      </c>
      <c r="C57" s="4" t="inlineStr">
        <is>
          <t>Não vendido</t>
        </is>
      </c>
      <c r="D57" s="4" t="inlineStr">
        <is>
          <t>1</t>
        </is>
      </c>
      <c r="E57" s="5" t="inlineStr">
        <is>
          <t>1.500,00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=HYPERLINK("https://leilaoonline.com.br/lote/detalhe/287381", "117")</f>
      </c>
      <c r="B58" s="4" t="s">
        <f>=HYPERLINK("https://leilaoonline.com.br/lote/detalhe/287381", "PISTÃO HIDRÁULICO (160 x 20CM DIÂMETRO DO ÊMBOLO)")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2.000,00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=HYPERLINK("https://leilaoonline.com.br/lote/detalhe/287382", "120")</f>
      </c>
      <c r="B59" s="4" t="s">
        <f>=HYPERLINK("https://leilaoonline.com.br/lote/detalhe/287382", "MISTURADOR ALIMENTÍCIO EM AÇO INÓX FERMENTO")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4.000,00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=HYPERLINK("https://leilaoonline.com.br/lote/detalhe/287383", "123")</f>
      </c>
      <c r="B60" s="4" t="s">
        <f>=HYPERLINK("https://leilaoonline.com.br/lote/detalhe/287383", "CENTRÍFUGA PARA MOLDE")</f>
      </c>
      <c r="C60" s="4" t="inlineStr">
        <is>
          <t>Não vendido</t>
        </is>
      </c>
      <c r="D60" s="4" t="inlineStr">
        <is>
          <t>1</t>
        </is>
      </c>
      <c r="E60" s="5" t="inlineStr">
        <is>
          <t>1.000,00</t>
        </is>
      </c>
      <c r="F60" s="4" t="inlineStr">
        <is>
          <t>500.00</t>
        </is>
      </c>
    </row>
    <row collapsed="false" customFormat="false" customHeight="false" hidden="false" ht="12.1" outlineLevel="0" r="61">
      <c r="A61" s="5" t="s">
        <f>=HYPERLINK("https://leilaoonline.com.br/lote/detalhe/287384", "133")</f>
      </c>
      <c r="B61" s="4" t="s">
        <f>=HYPERLINK("https://leilaoonline.com.br/lote/detalhe/287384", "TRANSFORMADOR TRIFÁSICO APROX. 70KVA")</f>
      </c>
      <c r="C61" s="4" t="inlineStr">
        <is>
          <t>Não vendido</t>
        </is>
      </c>
      <c r="D61" s="4" t="inlineStr">
        <is>
          <t>3</t>
        </is>
      </c>
      <c r="E61" s="5" t="inlineStr">
        <is>
          <t>2.500,00</t>
        </is>
      </c>
      <c r="F61" s="4" t="inlineStr">
        <is>
          <t>300.00</t>
        </is>
      </c>
    </row>
    <row collapsed="false" customFormat="false" customHeight="false" hidden="false" ht="12.1" outlineLevel="0" r="62">
      <c r="A62" s="5" t="s">
        <f>=HYPERLINK("https://leilaoonline.com.br/lote/detalhe/287387", "137")</f>
      </c>
      <c r="B62" s="4" t="s">
        <f>=HYPERLINK("https://leilaoonline.com.br/lote/detalhe/287387", "MASTRO PARA BANDEIRA 10M")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1.000,00</t>
        </is>
      </c>
      <c r="F62" s="4" t="inlineStr">
        <is>
          <t>500.00</t>
        </is>
      </c>
    </row>
    <row collapsed="false" customFormat="false" customHeight="false" hidden="false" ht="12.1" outlineLevel="0" r="63">
      <c r="A63" s="5" t="s">
        <f>=HYPERLINK("https://leilaoonline.com.br/lote/detalhe/287389", "140")</f>
      </c>
      <c r="B63" s="4" t="s">
        <f>=HYPERLINK("https://leilaoonline.com.br/lote/detalhe/287389", "REDUTOR ZPME 1:26")</f>
      </c>
      <c r="C63" s="4" t="inlineStr">
        <is>
          <t>Não vendido</t>
        </is>
      </c>
      <c r="D63" s="4" t="inlineStr">
        <is>
          <t>3</t>
        </is>
      </c>
      <c r="E63" s="5" t="inlineStr">
        <is>
          <t>2.500,00</t>
        </is>
      </c>
      <c r="F63" s="4" t="inlineStr">
        <is>
          <t>500.00</t>
        </is>
      </c>
    </row>
    <row collapsed="false" customFormat="false" customHeight="false" hidden="false" ht="12.1" outlineLevel="0" r="64">
      <c r="A64" s="5" t="s">
        <f>=HYPERLINK("https://leilaoonline.com.br/lote/detalhe/287388", "145")</f>
      </c>
      <c r="B64" s="4" t="s">
        <f>=HYPERLINK("https://leilaoonline.com.br/lote/detalhe/287388", "LOTE COM 7 ARQUIVOS PARA ESCRITÓRIO 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500,00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=HYPERLINK("https://leilaoonline.com.br/lote/detalhe/287390", "147")</f>
      </c>
      <c r="B65" s="4" t="s">
        <f>=HYPERLINK("https://leilaoonline.com.br/lote/detalhe/287390", "BANCO DE MADEIRA REFORÇADO PARA VESTIÁRIO 300CM X 30CM")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250,00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=HYPERLINK("https://leilaoonline.com.br/lote/detalhe/287391", "155")</f>
      </c>
      <c r="B66" s="4" t="s">
        <f>=HYPERLINK("https://leilaoonline.com.br/lote/detalhe/287391", "CARRINHO PARA FERRAMENTAS MECÂNICO 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750,00</t>
        </is>
      </c>
      <c r="F66" s="4" t="inlineStr">
        <is>
          <t>250.00</t>
        </is>
      </c>
    </row>
    <row collapsed="false" customFormat="false" customHeight="false" hidden="false" ht="12.1" outlineLevel="0" r="67">
      <c r="A67" s="5" t="s">
        <f>=HYPERLINK("https://leilaoonline.com.br/lote/detalhe/287393", "156")</f>
      </c>
      <c r="B67" s="4" t="s">
        <f>=HYPERLINK("https://leilaoonline.com.br/lote/detalhe/287393", "CARRINHO PARA FERRAMENTAS MECÂNICO")</f>
      </c>
      <c r="C67" s="4" t="inlineStr">
        <is>
          <t>Não vendido</t>
        </is>
      </c>
      <c r="D67" s="4" t="inlineStr">
        <is>
          <t>1</t>
        </is>
      </c>
      <c r="E67" s="5" t="inlineStr">
        <is>
          <t>750,00</t>
        </is>
      </c>
      <c r="F67" s="4" t="inlineStr">
        <is>
          <t>250.00</t>
        </is>
      </c>
    </row>
    <row collapsed="false" customFormat="false" customHeight="false" hidden="false" ht="12.1" outlineLevel="0" r="68">
      <c r="A68" s="5" t="s">
        <f>=HYPERLINK("https://leilaoonline.com.br/lote/detalhe/287394", "157")</f>
      </c>
      <c r="B68" s="4" t="s">
        <f>=HYPERLINK("https://leilaoonline.com.br/lote/detalhe/287394", "CARRINHO DE MECÂNICO PARA MOVIMENTAÇÃO DE VEÍCULOS")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750,00</t>
        </is>
      </c>
      <c r="F68" s="4" t="inlineStr">
        <is>
          <t>250.00</t>
        </is>
      </c>
    </row>
    <row collapsed="false" customFormat="false" customHeight="false" hidden="false" ht="12.1" outlineLevel="0" r="69">
      <c r="A69" s="5" t="s">
        <f>=HYPERLINK("https://leilaoonline.com.br/lote/detalhe/287395", "158")</f>
      </c>
      <c r="B69" s="4" t="s">
        <f>=HYPERLINK("https://leilaoonline.com.br/lote/detalhe/287395", "CARRINHO DE MECÂNICO PARA MOVIMENTAÇÃO DE VEÍCULOS")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750,00</t>
        </is>
      </c>
      <c r="F69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2026-08-27T07:59:32.00Z</dcterms:created>
  <dc:creator>Tellks Tecnologia</dc:creator>
  <cp:revision>0</cp:revision>
</cp:coreProperties>
</file>