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21 • Audi RS4 15 • City 17 • Novo Gol 17 • Omega GLS • Kicks 24 • Strada 19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=HYPERLINK("https://leilaoonline.com.br/lote/detalhe/274948", "005")</f>
      </c>
      <c r="B11" s="4" t="s">
        <f>=HYPERLINK("https://leilaoonline.com.br/lote/detalhe/274948", "veja o vídeo!! I/AUDI RS4 AVANT 4.2FSI; 2014/2015; VERMELHA; GASOLINA - FUNC. - IPVA 2025 OK - FIPE APROX.: R$ 362.069,00")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=HYPERLINK("https://leilaoonline.com.br/lote/detalhe/275945", "007")</f>
      </c>
      <c r="B12" s="4" t="s">
        <f>=HYPERLINK("https://leilaoonline.com.br/lote/detalhe/275945", "veja o vídeo!! HONDA/CITY EX CVT; 2019/2019; BRANCA; GASOL./ALCO./GNV - FUNCIONANDO - IPVA 2025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51.250,00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=HYPERLINK("https://leilaoonline.com.br/lote/detalhe/274973", "010")</f>
      </c>
      <c r="B13" s="4" t="s">
        <f>=HYPERLINK("https://leilaoonline.com.br/lote/detalhe/274973", "veja o vídeo!! RENAULT/DUSTER ICO16 CVT; 2020/2021; BRANCA; ALCO./GASOL. - FUNCIONANDO - FIPE: R$ 88.448,00")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=HYPERLINK("https://leilaoonline.com.br/lote/detalhe/276083", "013")</f>
      </c>
      <c r="B14" s="4" t="s">
        <f>=HYPERLINK("https://leilaoonline.com.br/lote/detalhe/276083", "veja o vídeo!! FIAT/SIENA 1.4 TETRAFUEL; 2008/2008; PRATA; GASOL./ALCO./GNV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14.000,00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=HYPERLINK("https://leilaoonline.com.br/lote/detalhe/274970", "015")</f>
      </c>
      <c r="B15" s="4" t="s">
        <f>=HYPERLINK("https://leilaoonline.com.br/lote/detalhe/274970", "veja o vídeo!! TOYOTA/ETIOS HB XS 15 MT; 2017/2018; CINZA; ALCO./GASOL.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=HYPERLINK("https://leilaoonline.com.br/lote/detalhe/274941", "020")</f>
      </c>
      <c r="B16" s="4" t="s">
        <f>=HYPERLINK("https://leilaoonline.com.br/lote/detalhe/274941", "veja o vídeo!! HONDA/CITY LX CVT; 2017/2017; CINZA; ALCO./GASOL. - FUNCIONANDO - IPVA 2025 OK")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39.500,00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=HYPERLINK("https://leilaoonline.com.br/lote/detalhe/276081", "023")</f>
      </c>
      <c r="B17" s="4" t="s">
        <f>=HYPERLINK("https://leilaoonline.com.br/lote/detalhe/276081", "veja o vídeo!! FORD/ECOSPORT XLT2.0FLEX; 2011/2012; PRETA; ALCO./GASOL. - FUNCIONANDO - IPVA 2025 OK")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=HYPERLINK("https://leilaoonline.com.br/lote/detalhe/274971", "025")</f>
      </c>
      <c r="B18" s="4" t="s">
        <f>=HYPERLINK("https://leilaoonline.com.br/lote/detalhe/274971", "veja o vídeo!! VW/NOVO GOL TL MCV; 2016/2017; BRANCA; ALCO./GASOL. - FUNCIONANDO - IPVA 2025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=HYPERLINK("https://leilaoonline.com.br/lote/detalhe/276082", "027")</f>
      </c>
      <c r="B19" s="4" t="s">
        <f>=HYPERLINK("https://leilaoonline.com.br/lote/detalhe/276082", "veja o vídeo!! CHEV/SPIN 1.8L MT LS E; 2021/2021; PRATA; ALCO./GASOL. - FUNCIONANDO")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=HYPERLINK("https://leilaoonline.com.br/lote/detalhe/274969", "030")</f>
      </c>
      <c r="B20" s="4" t="s">
        <f>=HYPERLINK("https://leilaoonline.com.br/lote/detalhe/274969", "veja o vídeo!! NISSAN/KICKS SENSE CVT; 2023/2024; PRATA; ALCO./GASOL. - FUNC. - IPVA 2025 OK - FIPE APROX.: R$ 104.158,00")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=HYPERLINK("https://leilaoonline.com.br/lote/detalhe/274983", "035")</f>
      </c>
      <c r="B21" s="4" t="s">
        <f>=HYPERLINK("https://leilaoonline.com.br/lote/detalhe/274983", "veja o vídeo!! GM/OMEGA GLS; 1994/1994; PRETA; ALCOOL - FUNCIONANDO - LEGALIZADO")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=HYPERLINK("https://leilaoonline.com.br/lote/detalhe/275137", "037")</f>
      </c>
      <c r="B22" s="4" t="s">
        <f>=HYPERLINK("https://leilaoonline.com.br/lote/detalhe/275137", "veja o vídeo!! MMC/PAJERO TR4 FL 2WD HP; 2012/2013; CINZA;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=HYPERLINK("https://leilaoonline.com.br/lote/detalhe/274976", "040")</f>
      </c>
      <c r="B23" s="4" t="s">
        <f>=HYPERLINK("https://leilaoonline.com.br/lote/detalhe/274976", "veja o vídeo!! HONDA/WR-V LX CVT; 2021/2021; BRANCA; ALCO./GASOL.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40.250,00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=HYPERLINK("https://leilaoonline.com.br/lote/detalhe/274955", "045")</f>
      </c>
      <c r="B24" s="4" t="s">
        <f>=HYPERLINK("https://leilaoonline.com.br/lote/detalhe/274955", "veja o vídeo!! FIAT/STRADA HD WK CC E; 2018/2019; BRANCA; ALCO./GASOL. - FUNCIONANDO")</f>
      </c>
      <c r="C24" s="4" t="inlineStr">
        <is>
          <t>Vendido</t>
        </is>
      </c>
      <c r="D24" s="4" t="inlineStr">
        <is>
          <t>71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=HYPERLINK("https://leilaoonline.com.br/lote/detalhe/274975", "045")</f>
      </c>
      <c r="B25" s="4" t="s">
        <f>=HYPERLINK("https://leilaoonline.com.br/lote/detalhe/274975", "CHEVROLET SPIN LS; 2021/2021; PRATA; ALCO./GASOL. - FUNCIONANDO - IPVA 2025 OK")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=HYPERLINK("https://leilaoonline.com.br/lote/detalhe/275210", "047")</f>
      </c>
      <c r="B26" s="4" t="s">
        <f>=HYPERLINK("https://leilaoonline.com.br/lote/detalhe/275210", "FIAT/PALIO ELX FLEX; 2006/2007; CINZA; ALCO./GASOL.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16.250,00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=HYPERLINK("https://leilaoonline.com.br/lote/detalhe/274961", "050")</f>
      </c>
      <c r="B27" s="4" t="s">
        <f>=HYPERLINK("https://leilaoonline.com.br/lote/detalhe/274961", "veja o video!! CHEVROLET/COBALT 1.4 LT; 2017/2017; AZUL;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=HYPERLINK("https://leilaoonline.com.br/lote/detalhe/274982", "055")</f>
      </c>
      <c r="B28" s="4" t="s">
        <f>=HYPERLINK("https://leilaoonline.com.br/lote/detalhe/274982", "I/LR R.ROVER SPORT TDV6; 2007/2008; PRETA; DIESEL - NÃO FUNCIONA")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=HYPERLINK("https://leilaoonline.com.br/lote/detalhe/274978", "060")</f>
      </c>
      <c r="B29" s="4" t="s">
        <f>=HYPERLINK("https://leilaoonline.com.br/lote/detalhe/274978", "veja o vídeo!! FIAT/UNO WAY 1.4; 2015/2016; BRANCA; ALCO./GASOL. - FUNCIONANDO")</f>
      </c>
      <c r="C29" s="4" t="inlineStr">
        <is>
          <t>Vendido</t>
        </is>
      </c>
      <c r="D29" s="4" t="inlineStr">
        <is>
          <t>29</t>
        </is>
      </c>
      <c r="E29" s="5" t="inlineStr">
        <is>
          <t>27.000,00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=HYPERLINK("https://leilaoonline.com.br/lote/detalhe/274964", "065")</f>
      </c>
      <c r="B30" s="4" t="s">
        <f>=HYPERLINK("https://leilaoonline.com.br/lote/detalhe/274964", "veja o vídeo!! VW/GOL GL; 1990/1990; BRANCA;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=HYPERLINK("https://leilaoonline.com.br/lote/detalhe/274972", "070")</f>
      </c>
      <c r="B31" s="4" t="s">
        <f>=HYPERLINK("https://leilaoonline.com.br/lote/detalhe/274972", "veja o vídeo!! CHEV/PRISMA 1.0MT LT; 2014/2015; VERMELHA; ALCO./GASOL.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=HYPERLINK("https://leilaoonline.com.br/lote/detalhe/274977", "075")</f>
      </c>
      <c r="B32" s="4" t="s">
        <f>=HYPERLINK("https://leilaoonline.com.br/lote/detalhe/274977", "veja o vídeo!! VW/SANTANA 2000 MI; 1998/1999; CINZA; GASOLINA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=HYPERLINK("https://leilaoonline.com.br/lote/detalhe/274959", "080")</f>
      </c>
      <c r="B33" s="4" t="s">
        <f>=HYPERLINK("https://leilaoonline.com.br/lote/detalhe/274959", "veja o vídeo!! FIAT/TORO FREEDOM AT6; 2019/2020; BRANCA; ALCO./GASOL.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=HYPERLINK("https://leilaoonline.com.br/lote/detalhe/274980", "085")</f>
      </c>
      <c r="B34" s="4" t="s">
        <f>=HYPERLINK("https://leilaoonline.com.br/lote/detalhe/274980",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=HYPERLINK("https://leilaoonline.com.br/lote/detalhe/274994", "090")</f>
      </c>
      <c r="B35" s="4" t="s">
        <f>=HYPERLINK("https://leilaoonline.com.br/lote/detalhe/274994", "veja o vídeo!! GM/CORSA HATCH MAX; 2006/2007; VERMELHA; ALCO./GASOL. - FUNCIONANDO")</f>
      </c>
      <c r="C35" s="4" t="inlineStr">
        <is>
          <t>Vendido</t>
        </is>
      </c>
      <c r="D35" s="4" t="inlineStr">
        <is>
          <t>48</t>
        </is>
      </c>
      <c r="E35" s="5" t="inlineStr">
        <is>
          <t>10.200,00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=HYPERLINK("https://leilaoonline.com.br/lote/detalhe/274949", "095")</f>
      </c>
      <c r="B36" s="4" t="s">
        <f>=HYPERLINK("https://leilaoonline.com.br/lote/detalhe/274949", "veja o vídeo!! TOYOTA/ETIOS SD X; 2014/2014; BRANCA; GASOL./ALCO./GNV - FUNCIONANDO")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=HYPERLINK("https://leilaoonline.com.br/lote/detalhe/274945", "100")</f>
      </c>
      <c r="B37" s="4" t="s">
        <f>=HYPERLINK("https://leilaoonline.com.br/lote/detalhe/274945", "veja o vídeo!! CHEV/ONIX PLUS 10TAT PR2; 2022/2023; BRANCA; ALCO./GASOL. - IPVA 2025 OK")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42.500,00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=HYPERLINK("https://leilaoonline.com.br/lote/detalhe/274957", "110")</f>
      </c>
      <c r="B38" s="4" t="s">
        <f>=HYPERLINK("https://leilaoonline.com.br/lote/detalhe/274957", "veja o vídeo!! CHEV/ONIX 10MT LT2; 2023/2024; PRETA; ALCO./GASOL. - FUNCIONANDO - IPVA 2025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36.250,00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=HYPERLINK("https://leilaoonline.com.br/lote/detalhe/274947", "115")</f>
      </c>
      <c r="B39" s="4" t="s">
        <f>=HYPERLINK("https://leilaoonline.com.br/lote/detalhe/274947", "veja o vídeo!! I/BMW 320I; 2019/2020; PRETA; GASOLINA - FUNCIONANDO -  FIPE APROX.: R$ 204.595,00")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110.249,00</t>
        </is>
      </c>
      <c r="F39" s="4" t="inlineStr">
        <is>
          <t>1750.00</t>
        </is>
      </c>
    </row>
    <row collapsed="false" customFormat="false" customHeight="false" hidden="false" ht="12.1" outlineLevel="0" r="40">
      <c r="A40" s="5" t="s">
        <f>=HYPERLINK("https://leilaoonline.com.br/lote/detalhe/274960", "120")</f>
      </c>
      <c r="B40" s="4" t="s">
        <f>=HYPERLINK("https://leilaoonline.com.br/lote/detalhe/274960", "veja o vídeo!! CHEVROLET/ONIX 1.0MT LT; 2014/2015; BRANCA; ALCO./GASOL.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=HYPERLINK("https://leilaoonline.com.br/lote/detalhe/274974", "125")</f>
      </c>
      <c r="B41" s="4" t="s">
        <f>=HYPERLINK("https://leilaoonline.com.br/lote/detalhe/274974", "HYUNDAI/HB20S 1.6A PREM; 2014/2014; PRETA; ALCO./GASOL. - NÃO FUNCIONA")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=HYPERLINK("https://leilaoonline.com.br/lote/detalhe/274937", "130")</f>
      </c>
      <c r="B42" s="4" t="s">
        <f>=HYPERLINK("https://leilaoonline.com.br/lote/detalhe/274937", "veja o vídeo!! I/VW PASSAT TURBO; 2003/2004; CINZA;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=HYPERLINK("https://leilaoonline.com.br/lote/detalhe/274981", "135")</f>
      </c>
      <c r="B43" s="4" t="s">
        <f>=HYPERLINK("https://leilaoonline.com.br/lote/detalhe/274981", "veja o vídeo!! I/GM CAPTIVA SPORT AWD; 2009/2010; PRETA; GASOLINA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=HYPERLINK("https://leilaoonline.com.br/lote/detalhe/274963", "140")</f>
      </c>
      <c r="B44" s="4" t="s">
        <f>=HYPERLINK("https://leilaoonline.com.br/lote/detalhe/274963", "veja o vídeo!! I/PEUGEOT 207HB XR S; 2010/2011; BRANCA; ALCO./GASOL.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7.250,00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=HYPERLINK("https://leilaoonline.com.br/lote/detalhe/274997", "145")</f>
      </c>
      <c r="B45" s="4" t="s">
        <f>=HYPERLINK("https://leilaoonline.com.br/lote/detalhe/274997", "veja o vídeo!! DAFRA/CITYCOM 300I; 2014/2015; PRETA;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9.250,00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=HYPERLINK("https://leilaoonline.com.br/lote/detalhe/274951", "150")</f>
      </c>
      <c r="B46" s="4" t="s">
        <f>=HYPERLINK("https://leilaoonline.com.br/lote/detalhe/274951", "veja o vídeo!! FIAT/PALIO FIRE ECONOMY; 2013/2014; BRANCA; ALCO./GASOL. - FUNCIONANDO - IPVA 2025 OK")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=HYPERLINK("https://leilaoonline.com.br/lote/detalhe/274958", "155")</f>
      </c>
      <c r="B47" s="4" t="s">
        <f>=HYPERLINK("https://leilaoonline.com.br/lote/detalhe/274958", "RENAULT DUSTER EXP 1.6 SCE; ANO 2018/2019;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=HYPERLINK("https://leilaoonline.com.br/lote/detalhe/274979", "160")</f>
      </c>
      <c r="B48" s="4" t="s">
        <f>=HYPERLINK("https://leilaoonline.com.br/lote/detalhe/274979", "I/DODGE JOURNEY SXT; 2010/2010; PRATA; GASOLINA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=HYPERLINK("https://leilaoonline.com.br/lote/detalhe/274966", "165")</f>
      </c>
      <c r="B49" s="4" t="s">
        <f>=HYPERLINK("https://leilaoonline.com.br/lote/detalhe/274966", "veja o vídeo!! CHEV/SPIN 1.8L MT LT; 2017/2018; BRANCA; ALCO./GASOL.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=HYPERLINK("https://leilaoonline.com.br/lote/detalhe/274950", "170")</f>
      </c>
      <c r="B50" s="4" t="s">
        <f>=HYPERLINK("https://leilaoonline.com.br/lote/detalhe/274950", "veja o vídeo!! I/HYUNDAI TUCSON GL 20L; 2008/2009; PRETA; GASOLINA - FUNCIONANDO")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=HYPERLINK("https://leilaoonline.com.br/lote/detalhe/274967", "175")</f>
      </c>
      <c r="B51" s="4" t="s">
        <f>=HYPERLINK("https://leilaoonline.com.br/lote/detalhe/274967", "veja o vídeo!! KIA/SPORTAGE; 2013/2014; BRANCA; ALCO./GASOL. - FUNCIONANDO - IPVA 2025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28.750,00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=HYPERLINK("https://leilaoonline.com.br/lote/detalhe/274953", "185")</f>
      </c>
      <c r="B52" s="4" t="s">
        <f>=HYPERLINK("https://leilaoonline.com.br/lote/detalhe/274953", "HONDA/CITY EXL CVT; 2015/2015; BRANCA; ALCO./GASOL.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=HYPERLINK("https://leilaoonline.com.br/lote/detalhe/274962", "190")</f>
      </c>
      <c r="B53" s="4" t="s">
        <f>=HYPERLINK("https://leilaoonline.com.br/lote/detalhe/274962", "veja o vídeo!! GM/MONZA GLS; 1996/1996; VERMELHA; GASOLINA - FUNCIONANDO")</f>
      </c>
      <c r="C53" s="4" t="inlineStr">
        <is>
          <t>Vendido</t>
        </is>
      </c>
      <c r="D53" s="4" t="inlineStr">
        <is>
          <t>15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=HYPERLINK("https://leilaoonline.com.br/lote/detalhe/274954", "195")</f>
      </c>
      <c r="B54" s="4" t="s">
        <f>=HYPERLINK("https://leilaoonline.com.br/lote/detalhe/274954", "veja o vídeo!! I/HONDA CR-V EXL; 2011/2011; PRETA; ALCO./GASOL. - FUNCIONANDO ")</f>
      </c>
      <c r="C54" s="4" t="inlineStr">
        <is>
          <t>Não vendido</t>
        </is>
      </c>
      <c r="D54" s="4" t="inlineStr">
        <is>
          <t>55</t>
        </is>
      </c>
      <c r="E54" s="5" t="inlineStr">
        <is>
          <t>47.500,00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=HYPERLINK("https://leilaoonline.com.br/lote/detalhe/274952", "200")</f>
      </c>
      <c r="B55" s="4" t="s">
        <f>=HYPERLINK("https://leilaoonline.com.br/lote/detalhe/274952", "veja o vídeo!! AUDI/A3 1.8T; 2003/2004; PRATA; GASOLINA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=HYPERLINK("https://leilaoonline.com.br/lote/detalhe/274965", "205")</f>
      </c>
      <c r="B56" s="4" t="s">
        <f>=HYPERLINK("https://leilaoonline.com.br/lote/detalhe/274965", "DAFRA/CITYCOM 300I; 2013/2013; PRETA; GASOLINA")</f>
      </c>
      <c r="C56" s="4" t="inlineStr">
        <is>
          <t>Vendido</t>
        </is>
      </c>
      <c r="D56" s="4" t="inlineStr">
        <is>
          <t>11</t>
        </is>
      </c>
      <c r="E56" s="5" t="inlineStr">
        <is>
          <t>7.000,00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2026-04-15T08:36:28.00Z</dcterms:created>
  <dc:creator>Tellks Tecnologia</dc:creator>
  <cp:revision>0</cp:revision>
</cp:coreProperties>
</file>