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Kicks S. 24 • Voyage 21 • Etios 15 • Pajero TR4 13 • CR-V EXL 14 • Onix 23 • GOL 20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12/03/2025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=HYPERLINK("https://leilaoonline.com.br/lote/detalhe/270578", "005")</f>
      </c>
      <c r="B11" s="4" t="s">
        <f>=HYPERLINK("https://leilaoonline.com.br/lote/detalhe/270578", "veja o vídeo!! HONDA/WR-V LX CVT; 2021/2021; BRANCA; ALCO./GASOL. -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25.000,00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=HYPERLINK("https://leilaoonline.com.br/lote/detalhe/270295", "010")</f>
      </c>
      <c r="B12" s="4" t="s">
        <f>=HYPERLINK("https://leilaoonline.com.br/lote/detalhe/270295", "veja o vídeo!! TOYOTA/ETIOS HB X 13L MT; 2016/2017; PRATA; ALCO./GASOL. - FUNCIONANDO")</f>
      </c>
      <c r="C12" s="4" t="inlineStr">
        <is>
          <t>Não vendido</t>
        </is>
      </c>
      <c r="D12" s="4" t="inlineStr">
        <is>
          <t>28</t>
        </is>
      </c>
      <c r="E12" s="5" t="inlineStr">
        <is>
          <t>24.000,00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=HYPERLINK("https://leilaoonline.com.br/lote/detalhe/270149", "015")</f>
      </c>
      <c r="B13" s="4" t="s">
        <f>=HYPERLINK("https://leilaoonline.com.br/lote/detalhe/270149", "veja o vídeo!! CHEV/SPIN 1.8L MT LT; 2017/2018; BRANCA; ALCO./GASOL.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=HYPERLINK("https://leilaoonline.com.br/lote/detalhe/269993", "020")</f>
      </c>
      <c r="B14" s="4" t="s">
        <f>=HYPERLINK("https://leilaoonline.com.br/lote/detalhe/269993", "CITROEN C3 STYLE ED.PURE TECH 1.2 12V; 2017; COR BRANCA; ALCO./GASOL. - FUNCIONANDO")</f>
      </c>
      <c r="C14" s="4" t="inlineStr">
        <is>
          <t>Lote retirado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=HYPERLINK("https://leilaoonline.com.br/lote/detalhe/269981", "025")</f>
      </c>
      <c r="B15" s="4" t="s">
        <f>=HYPERLINK("https://leilaoonline.com.br/lote/detalhe/269981", "veja o vídeo!! NISSAN/KICKS SENSE CVT; 2023/2024; PRATA; ALCO./GASOL. - FUNC. - IPVA 2025 OK - FIPE APROX.: R$ 104.158,00")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34.500,00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=HYPERLINK("https://leilaoonline.com.br/lote/detalhe/269980", "030")</f>
      </c>
      <c r="B16" s="4" t="s">
        <f>=HYPERLINK("https://leilaoonline.com.br/lote/detalhe/269980", "veja o vídeo!! CHEVROLET/COBALT 1.4 LTZ; 2014/2015; CINZA; ALCO./GASOL. - FUNCIONANDO")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15.000,00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=HYPERLINK("https://leilaoonline.com.br/lote/detalhe/269978", "035")</f>
      </c>
      <c r="B17" s="4" t="s">
        <f>=HYPERLINK("https://leilaoonline.com.br/lote/detalhe/269978", "veja o vídeo!! VW/VOYAGE 1.6L MB5; 2020/2021; PRATA; ALCO./GASOL. - FUNCIONANDO ")</f>
      </c>
      <c r="C17" s="4" t="inlineStr">
        <is>
          <t>Não vendido</t>
        </is>
      </c>
      <c r="D17" s="4" t="inlineStr">
        <is>
          <t>30</t>
        </is>
      </c>
      <c r="E17" s="5" t="inlineStr">
        <is>
          <t>27.500,00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=HYPERLINK("https://leilaoonline.com.br/lote/detalhe/269984", "040")</f>
      </c>
      <c r="B18" s="4" t="s">
        <f>=HYPERLINK("https://leilaoonline.com.br/lote/detalhe/269984", "veja o vídeo!! TOYOTA/ETIOS SD XS; 2014/2015; BRANCA; ALCO./GASOL. - FUNCIONANDO")</f>
      </c>
      <c r="C18" s="4" t="inlineStr">
        <is>
          <t>Vendido</t>
        </is>
      </c>
      <c r="D18" s="4" t="inlineStr">
        <is>
          <t>17</t>
        </is>
      </c>
      <c r="E18" s="5" t="inlineStr">
        <is>
          <t>18.500,00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=HYPERLINK("https://leilaoonline.com.br/lote/detalhe/269979", "045")</f>
      </c>
      <c r="B19" s="4" t="s">
        <f>=HYPERLINK("https://leilaoonline.com.br/lote/detalhe/269979", "veja o vídeo!! FIAT/UNO WAY 1.4; 2015/2016; BRANCA; ALCO./GASOL. - FUNCIONANDO")</f>
      </c>
      <c r="C19" s="4" t="inlineStr">
        <is>
          <t>Não vendido</t>
        </is>
      </c>
      <c r="D19" s="4" t="inlineStr">
        <is>
          <t>12</t>
        </is>
      </c>
      <c r="E19" s="5" t="inlineStr">
        <is>
          <t>15.500,00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=HYPERLINK("https://leilaoonline.com.br/lote/detalhe/269983", "050")</f>
      </c>
      <c r="B20" s="4" t="s">
        <f>=HYPERLINK("https://leilaoonline.com.br/lote/detalhe/269983", "veja o vídeo!! MMC/PAJERO TR4 FL 2WD HP; 2012/2013; CINZA; ALCO./GASOL. - FUNCIONANDO")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20.000,00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=HYPERLINK("https://leilaoonline.com.br/lote/detalhe/269982", "055")</f>
      </c>
      <c r="B21" s="4" t="s">
        <f>=HYPERLINK("https://leilaoonline.com.br/lote/detalhe/269982", "veja o vídeo!! RENAULT/SANDERO PR1616VA; 2011/2012; PRATA; ALCO./GASOL. - FUNCIONANDO")</f>
      </c>
      <c r="C21" s="4" t="inlineStr">
        <is>
          <t>Vendido</t>
        </is>
      </c>
      <c r="D21" s="4" t="inlineStr">
        <is>
          <t>14</t>
        </is>
      </c>
      <c r="E21" s="5" t="inlineStr">
        <is>
          <t>16.500,00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=HYPERLINK("https://leilaoonline.com.br/lote/detalhe/269975", "060")</f>
      </c>
      <c r="B22" s="4" t="s">
        <f>=HYPERLINK("https://leilaoonline.com.br/lote/detalhe/269975", "veja o vídeo!! I/HONDA CR-V EXL FLEX; 2014/2014; CINZA; ALCO./GASOL. - FUNCIONANDO")</f>
      </c>
      <c r="C22" s="4" t="inlineStr">
        <is>
          <t>Não vendido</t>
        </is>
      </c>
      <c r="D22" s="4" t="inlineStr">
        <is>
          <t>22</t>
        </is>
      </c>
      <c r="E22" s="5" t="inlineStr">
        <is>
          <t>29.000,00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=HYPERLINK("https://leilaoonline.com.br/lote/detalhe/269976", "065")</f>
      </c>
      <c r="B23" s="4" t="s">
        <f>=HYPERLINK("https://leilaoonline.com.br/lote/detalhe/269976", "veja o vídeo!! VW/GOL 1.0L MC4; 2019/2020; BRANCO; ALCO./GASOL. - FUNCIONANDO")</f>
      </c>
      <c r="C23" s="4" t="inlineStr">
        <is>
          <t>Não vendido</t>
        </is>
      </c>
      <c r="D23" s="4" t="inlineStr">
        <is>
          <t>25</t>
        </is>
      </c>
      <c r="E23" s="5" t="inlineStr">
        <is>
          <t>22.000,00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=HYPERLINK("https://leilaoonline.com.br/lote/detalhe/269992", "070")</f>
      </c>
      <c r="B24" s="4" t="s">
        <f>=HYPERLINK("https://leilaoonline.com.br/lote/detalhe/269992", "veja o vídeo!! I/HONDA CR-V EXL; 2008/2008; PRATA; GASOLINA - FUNCIONANDO - IPVA 2025 OK")</f>
      </c>
      <c r="C24" s="4" t="inlineStr">
        <is>
          <t>Não vendido</t>
        </is>
      </c>
      <c r="D24" s="4" t="inlineStr">
        <is>
          <t>14</t>
        </is>
      </c>
      <c r="E24" s="5" t="inlineStr">
        <is>
          <t>19.500,00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=HYPERLINK("https://leilaoonline.com.br/lote/detalhe/269989", "075")</f>
      </c>
      <c r="B25" s="4" t="s">
        <f>=HYPERLINK("https://leilaoonline.com.br/lote/detalhe/269989", "veja o vídeo!! CHEV/ONIX 10TAT LTZ; 2022/2023; BRANCA; ALCO./GASOL. - FUNC. - APROX. 13.000KM -  IPVA 2025 OK - FIPE APROX.: R$ 85.953,00")</f>
      </c>
      <c r="C25" s="4" t="inlineStr">
        <is>
          <t>Não vendido</t>
        </is>
      </c>
      <c r="D25" s="4" t="inlineStr">
        <is>
          <t>45</t>
        </is>
      </c>
      <c r="E25" s="5" t="inlineStr">
        <is>
          <t>42.000,00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=HYPERLINK("https://leilaoonline.com.br/lote/detalhe/269985", "080")</f>
      </c>
      <c r="B26" s="4" t="s">
        <f>=HYPERLINK("https://leilaoonline.com.br/lote/detalhe/269985", "veja o vídeo!! HONDA/CITY LX CVT; 2017/2017; CINZA; ALCO./GASOL. - FUNCIONANDO - IPVA 2025 OK")</f>
      </c>
      <c r="C26" s="4" t="inlineStr">
        <is>
          <t>Não vendido</t>
        </is>
      </c>
      <c r="D26" s="4" t="inlineStr">
        <is>
          <t>52</t>
        </is>
      </c>
      <c r="E26" s="5" t="inlineStr">
        <is>
          <t>40.500,00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=HYPERLINK("https://leilaoonline.com.br/lote/detalhe/269988", "085")</f>
      </c>
      <c r="B27" s="4" t="s">
        <f>=HYPERLINK("https://leilaoonline.com.br/lote/detalhe/269988", "veja o vídeo!! I/HONDA CR-V LX; 2008/2008; PRATA; GASOLINA - FUNCIONANDO")</f>
      </c>
      <c r="C27" s="4" t="inlineStr">
        <is>
          <t>Não vendido</t>
        </is>
      </c>
      <c r="D27" s="4" t="inlineStr">
        <is>
          <t>23</t>
        </is>
      </c>
      <c r="E27" s="5" t="inlineStr">
        <is>
          <t>24.000,00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=HYPERLINK("https://leilaoonline.com.br/lote/detalhe/269986", "090")</f>
      </c>
      <c r="B28" s="4" t="s">
        <f>=HYPERLINK("https://leilaoonline.com.br/lote/detalhe/269986", "veja o vídeo!! I/M. BENZ SLK 250 CGI; 2014/2014; VERMELHA; GASOLINA - FUNC.- FIPE APROX.: R$ 205.128,00")</f>
      </c>
      <c r="C28" s="4" t="inlineStr">
        <is>
          <t>Não vendido</t>
        </is>
      </c>
      <c r="D28" s="4" t="inlineStr">
        <is>
          <t>25</t>
        </is>
      </c>
      <c r="E28" s="5" t="inlineStr">
        <is>
          <t>130.000,00</t>
        </is>
      </c>
      <c r="F28" s="4" t="inlineStr">
        <is>
          <t>1750.00</t>
        </is>
      </c>
    </row>
    <row collapsed="false" customFormat="false" customHeight="false" hidden="false" ht="12.1" outlineLevel="0" r="29">
      <c r="A29" s="5" t="s">
        <f>=HYPERLINK("https://leilaoonline.com.br/lote/detalhe/269987", "095")</f>
      </c>
      <c r="B29" s="4" t="s">
        <f>=HYPERLINK("https://leilaoonline.com.br/lote/detalhe/269987", "veja o vídeo!! KIA/SPORTAGE; 2013/2014; BRANCA; ALCO./GASOL. - FUNCIONANDO - IPVA 2025 OK")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22.000,00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=HYPERLINK("https://leilaoonline.com.br/lote/detalhe/269977", "100")</f>
      </c>
      <c r="B30" s="4" t="s">
        <f>=HYPERLINK("https://leilaoonline.com.br/lote/detalhe/269977", "veja o vídeo!! HONDA/HR-V EX CVT; 2019/2020; BRANCA; ALCO./GASOL. - FUNCIONANDO - IPVA 2025 OK")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40.500,00</t>
        </is>
      </c>
      <c r="F3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2026-04-18T09:53:17.00Z</dcterms:created>
  <dc:creator>Tellks Tecnologia</dc:creator>
  <cp:revision>0</cp:revision>
</cp:coreProperties>
</file>