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Cruze LTZ 18 • H. Fit 16 • Jeep Compass 18 • H. City 10 • VW Polo 21 • HR-V 21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09/10/2024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=HYPERLINK("https://leilaoonline.com.br/lote/detalhe/251841", "010")</f>
      </c>
      <c r="B11" s="4" t="s">
        <f>=HYPERLINK("https://leilaoonline.com.br/lote/detalhe/251841", "CHEVROLET/S10 LTZ DD4A; 2021/2022; PRATA; DIESEL - FUNCIONANDO - IPVA 2024 OK")</f>
      </c>
      <c r="C11" s="4" t="inlineStr">
        <is>
          <t>Não vendido</t>
        </is>
      </c>
      <c r="D11" s="4" t="inlineStr">
        <is>
          <t>37</t>
        </is>
      </c>
      <c r="E11" s="5" t="inlineStr">
        <is>
          <t>85.000,00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=HYPERLINK("https://leilaoonline.com.br/lote/detalhe/251300", "015")</f>
      </c>
      <c r="B12" s="4" t="s">
        <f>=HYPERLINK("https://leilaoonline.com.br/lote/detalhe/251300", "veja o vídeo!! HONDA/FIT LX FLEX; 2012/2013; CINZA; ALCO./GASOL. - FUNCIONANDO - IPVA 2024 OK")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18.000,00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=HYPERLINK("https://leilaoonline.com.br/lote/detalhe/251299", "020")</f>
      </c>
      <c r="B13" s="4" t="s">
        <f>=HYPERLINK("https://leilaoonline.com.br/lote/detalhe/251299", "veja o vídeo!! HONDA/CITY DX FLEX; 2011/2012; ALCO./GASOL. - FUNCIONANDO - IPVA 2024 OK")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=HYPERLINK("https://leilaoonline.com.br/lote/detalhe/251202", "025")</f>
      </c>
      <c r="B14" s="4" t="s">
        <f>=HYPERLINK("https://leilaoonline.com.br/lote/detalhe/251202", "veja o vídeo!! I/MMC PAJERO HPE 3.2 D; 2012/2013; BRANCO; DIESEL - FUNCIONANDO - IPVA 2024 OK")</f>
      </c>
      <c r="C14" s="4" t="inlineStr">
        <is>
          <t>Não vendido</t>
        </is>
      </c>
      <c r="D14" s="4" t="inlineStr">
        <is>
          <t>6</t>
        </is>
      </c>
      <c r="E14" s="5" t="inlineStr">
        <is>
          <t>44.250,00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=HYPERLINK("https://leilaoonline.com.br/lote/detalhe/250728", "030")</f>
      </c>
      <c r="B15" s="4" t="s">
        <f>=HYPERLINK("https://leilaoonline.com.br/lote/detalhe/250728", "CHEV/ONIX 10MT LT1; 2020/2020; PRETA; ALCO./GASOL. - FUNCIONANDO - IPVA 2024 OK")</f>
      </c>
      <c r="C15" s="4" t="inlineStr">
        <is>
          <t>Não vendido</t>
        </is>
      </c>
      <c r="D15" s="4" t="inlineStr">
        <is>
          <t>22</t>
        </is>
      </c>
      <c r="E15" s="5" t="inlineStr">
        <is>
          <t>46.250,00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=HYPERLINK("https://leilaoonline.com.br/lote/detalhe/250732", "035")</f>
      </c>
      <c r="B16" s="4" t="s">
        <f>=HYPERLINK("https://leilaoonline.com.br/lote/detalhe/250732", "veja o vídeo!! NISSAN/FRONTIER LE 25 X4; 2009/2010; PRETA; DIESEL - FUNCIONANDO - IPVA 2024 OK")</f>
      </c>
      <c r="C16" s="4" t="inlineStr">
        <is>
          <t>Não vendido</t>
        </is>
      </c>
      <c r="D16" s="4" t="inlineStr">
        <is>
          <t>9</t>
        </is>
      </c>
      <c r="E16" s="5" t="inlineStr">
        <is>
          <t>36.250,00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=HYPERLINK("https://leilaoonline.com.br/lote/detalhe/250729", "040")</f>
      </c>
      <c r="B17" s="4" t="s">
        <f>=HYPERLINK("https://leilaoonline.com.br/lote/detalhe/250729", "veja o vídeo!! HONDA/CITY EX FLEX; 2010/2010; PRATA; ALCO./GASOL. - FUNCIONANDO - IPVA 2024 OK")</f>
      </c>
      <c r="C17" s="4" t="inlineStr">
        <is>
          <t>Não vendido</t>
        </is>
      </c>
      <c r="D17" s="4" t="inlineStr">
        <is>
          <t>9</t>
        </is>
      </c>
      <c r="E17" s="5" t="inlineStr">
        <is>
          <t>19.000,00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=HYPERLINK("https://leilaoonline.com.br/lote/detalhe/250731", "045")</f>
      </c>
      <c r="B18" s="4" t="s">
        <f>=HYPERLINK("https://leilaoonline.com.br/lote/detalhe/250731", "veja o vídeo!! JEEP/COMPASS LONGITUDE F; 2018/2018; PRETA; ALCO./GASOL. - FUNCIONANDO - IPVA 2024 OK")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=HYPERLINK("https://leilaoonline.com.br/lote/detalhe/250733", "050")</f>
      </c>
      <c r="B19" s="4" t="s">
        <f>=HYPERLINK("https://leilaoonline.com.br/lote/detalhe/250733", "veja o vídeo!! HONDA/HR-V EX CVT; 2019/2020; BRANCA; ALCO./GASOL. - FUNC. - IPVA 2024 OK")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87.500,00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=HYPERLINK("https://leilaoonline.com.br/lote/detalhe/250722", "055")</f>
      </c>
      <c r="B20" s="4" t="s">
        <f>=HYPERLINK("https://leilaoonline.com.br/lote/detalhe/250722", "VW/POLO MF; 2020/2021; CINZA; ALCO./GASOL. - FUNCIONANDO - IPVA 2024 OK")</f>
      </c>
      <c r="C20" s="4" t="inlineStr">
        <is>
          <t>Não vendido</t>
        </is>
      </c>
      <c r="D20" s="4" t="inlineStr">
        <is>
          <t>25</t>
        </is>
      </c>
      <c r="E20" s="5" t="inlineStr">
        <is>
          <t>40.000,00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=HYPERLINK("https://leilaoonline.com.br/lote/detalhe/250730", "060")</f>
      </c>
      <c r="B21" s="4" t="s">
        <f>=HYPERLINK("https://leilaoonline.com.br/lote/detalhe/250730", "veja o vídeo!! I/BMW M135I; 2015/2016; AZUL; GASOLINA - FUNCIONANDO - APROX. 47.000KM")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140.000,00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=HYPERLINK("https://leilaoonline.com.br/lote/detalhe/250727", "065")</f>
      </c>
      <c r="B22" s="4" t="s">
        <f>=HYPERLINK("https://leilaoonline.com.br/lote/detalhe/250727", "veja o vídeo!! CHEV/ONIX PLUS 10TMT LTZ; 2022/2022; AZUL; ALCO./GASOL. - FUNCIONANDO - IPVA 2024 OK")</f>
      </c>
      <c r="C22" s="4" t="inlineStr">
        <is>
          <t>Vendido</t>
        </is>
      </c>
      <c r="D22" s="4" t="inlineStr">
        <is>
          <t>32</t>
        </is>
      </c>
      <c r="E22" s="5" t="inlineStr">
        <is>
          <t>46.750,00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=HYPERLINK("https://leilaoonline.com.br/lote/detalhe/250734", "070")</f>
      </c>
      <c r="B23" s="4" t="s">
        <f>=HYPERLINK("https://leilaoonline.com.br/lote/detalhe/250734", "veja o vídeo!! I/M. BENZ SLK 250 CGI; 2014/2014; VERMELHA; GASOLINA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135.000,00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=HYPERLINK("https://leilaoonline.com.br/lote/detalhe/250719", "075")</f>
      </c>
      <c r="B24" s="4" t="s">
        <f>=HYPERLINK("https://leilaoonline.com.br/lote/detalhe/250719", "veja o vídeo!! HONDA/HR-V EXL CVT; 2021/2021; CINZA; ALCO./GASOL. - FUNCIONANDO")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83.750,00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=HYPERLINK("https://leilaoonline.com.br/lote/detalhe/250718", "080")</f>
      </c>
      <c r="B25" s="4" t="s">
        <f>=HYPERLINK("https://leilaoonline.com.br/lote/detalhe/250718", "veja o vídeo!! CHEVROLET/ONIX 1.4AT LTZ; 2018/2019; VERMELHA; ALCO./GASOL. - FUNCIONANDO - IPVA 2024 OK")</f>
      </c>
      <c r="C25" s="4" t="inlineStr">
        <is>
          <t>Não vendido</t>
        </is>
      </c>
      <c r="D25" s="4" t="inlineStr">
        <is>
          <t>54</t>
        </is>
      </c>
      <c r="E25" s="5" t="inlineStr">
        <is>
          <t>47.000,00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=HYPERLINK("https://leilaoonline.com.br/lote/detalhe/250726", "085")</f>
      </c>
      <c r="B26" s="4" t="s">
        <f>=HYPERLINK("https://leilaoonline.com.br/lote/detalhe/250726", "veja o vídeo!! HONDA/FIT EX CVT; 2015/2016; PRATA; ALCO./GASOL. - FUNCIONANDO - IPVA 2024 OK")</f>
      </c>
      <c r="C26" s="4" t="inlineStr">
        <is>
          <t>Não vendido</t>
        </is>
      </c>
      <c r="D26" s="4" t="inlineStr">
        <is>
          <t>11</t>
        </is>
      </c>
      <c r="E26" s="5" t="inlineStr">
        <is>
          <t>37.500,00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=HYPERLINK("https://leilaoonline.com.br/lote/detalhe/250724", "090")</f>
      </c>
      <c r="B27" s="4" t="s">
        <f>=HYPERLINK("https://leilaoonline.com.br/lote/detalhe/250724", "veja o vídeo!! TOYOTA/CCROSS XRX HYBRID; 2022/2023; PRETA; GASOL./ALCO./ELÉTRICO - FUNC. - IPVA 2024 OK")</f>
      </c>
      <c r="C27" s="4" t="inlineStr">
        <is>
          <t>Não vendido</t>
        </is>
      </c>
      <c r="D27" s="4" t="inlineStr">
        <is>
          <t>12</t>
        </is>
      </c>
      <c r="E27" s="5" t="inlineStr">
        <is>
          <t>125.750,00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=HYPERLINK("https://leilaoonline.com.br/lote/detalhe/250721", "095")</f>
      </c>
      <c r="B28" s="4" t="s">
        <f>=HYPERLINK("https://leilaoonline.com.br/lote/detalhe/250721", "veja o vídeo!! I/HONDA CR-V EXL; 2008/2008; PRATA; GASOLINA - FUNCIONANDO - IPVA 2024 OK")</f>
      </c>
      <c r="C28" s="4" t="inlineStr">
        <is>
          <t>Não vendido</t>
        </is>
      </c>
      <c r="D28" s="4" t="inlineStr">
        <is>
          <t>33</t>
        </is>
      </c>
      <c r="E28" s="5" t="inlineStr">
        <is>
          <t>30.000,00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=HYPERLINK("https://leilaoonline.com.br/lote/detalhe/250720", "100")</f>
      </c>
      <c r="B29" s="4" t="s">
        <f>=HYPERLINK("https://leilaoonline.com.br/lote/detalhe/250720", "HONDA/HR-V EXL CVT; 2021/2021; BRANCA; ALCO./GASOL. - FUNCIONANDO - IPVA 2024 OK")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81.250,00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=HYPERLINK("https://leilaoonline.com.br/lote/detalhe/250717", "105")</f>
      </c>
      <c r="B30" s="4" t="s">
        <f>=HYPERLINK("https://leilaoonline.com.br/lote/detalhe/250717", "veja o vídeo!! HONDA/FIT LX CVT; 2014/2015; PRETA; ALCO./GASOL. - FUNCIONANDO - IPVA 2024 OK")</f>
      </c>
      <c r="C30" s="4" t="inlineStr">
        <is>
          <t>Não vendido</t>
        </is>
      </c>
      <c r="D30" s="4" t="inlineStr">
        <is>
          <t>35</t>
        </is>
      </c>
      <c r="E30" s="5" t="inlineStr">
        <is>
          <t>32.000,00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=HYPERLINK("https://leilaoonline.com.br/lote/detalhe/250725", "110")</f>
      </c>
      <c r="B31" s="4" t="s">
        <f>=HYPERLINK("https://leilaoonline.com.br/lote/detalhe/250725", "veja o vídeo!! I/CHEV CRUZE LTZ NB AT; 2018/2018; VERMELHA; ALCO./GASOL. - FUNCIONANDO - IPVA 2024 OK")</f>
      </c>
      <c r="C31" s="4" t="inlineStr">
        <is>
          <t>Não vendido</t>
        </is>
      </c>
      <c r="D31" s="4" t="inlineStr">
        <is>
          <t>24</t>
        </is>
      </c>
      <c r="E31" s="5" t="inlineStr">
        <is>
          <t>54.250,00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=HYPERLINK("https://leilaoonline.com.br/lote/detalhe/250723", "115")</f>
      </c>
      <c r="B32" s="4" t="s">
        <f>=HYPERLINK("https://leilaoonline.com.br/lote/detalhe/250723", "I/VOLVO XC60 3.0TDYNAMIC; 2011/2011; CINZA; GASOLINA - FUNCIONANDO - IPVA 2024 OK")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16.000,00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=HYPERLINK("https://leilaoonline.com.br/lote/detalhe/250735", "200")</f>
      </c>
      <c r="B33" s="4" t="s">
        <f>=HYPERLINK("https://leilaoonline.com.br/lote/detalhe/250735", "JOGO DE RODA C/ PNEUS DE S10; MARCA MONACO; MEDIDAS: 205/70R1594P")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900,00</t>
        </is>
      </c>
      <c r="F3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2026-08-27T12:12:25.00Z</dcterms:created>
  <dc:creator>Tellks Tecnologia</dc:creator>
  <cp:revision>0</cp:revision>
</cp:coreProperties>
</file>