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Hilux 13 • Montana LS 14 • Strada HD 17 e 18 • Fiorino 19 e 21 • Chev. S10 LT 17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15/03/2024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=HYPERLINK("https://leilaoonline.com.br/lote/detalhe/219068", "010")</f>
      </c>
      <c r="B11" s="4" t="s">
        <f>=HYPERLINK("https://leilaoonline.com.br/lote/detalhe/219068", "veja o vídeo!! CHEVROLET/S10 LT FD2; 2016/2017; PRETA; ALCO./GASOL. - FUNCIONANDO")</f>
      </c>
      <c r="C11" s="4" t="inlineStr">
        <is>
          <t>Não vendido</t>
        </is>
      </c>
      <c r="D11" s="4" t="inlineStr">
        <is>
          <t>30</t>
        </is>
      </c>
      <c r="E11" s="5" t="inlineStr">
        <is>
          <t>66.250,00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=HYPERLINK("https://leilaoonline.com.br/lote/detalhe/219294", "011")</f>
      </c>
      <c r="B12" s="4" t="s">
        <f>=HYPERLINK("https://leilaoonline.com.br/lote/detalhe/219294", "VW/SAVEIRO ROBUST; 2019; BRANCA; ALCO./GASOL. - FUNCIONANDO")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17.500,00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=HYPERLINK("https://leilaoonline.com.br/lote/detalhe/219073", "013")</f>
      </c>
      <c r="B13" s="4" t="s">
        <f>=HYPERLINK("https://leilaoonline.com.br/lote/detalhe/219073", "CHEVROLET S10 ADV FD2; 2020/2020; BRANCA; ALCO./GASOL.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35.000,00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=HYPERLINK("https://leilaoonline.com.br/lote/detalhe/219069", "015")</f>
      </c>
      <c r="B14" s="4" t="s">
        <f>=HYPERLINK("https://leilaoonline.com.br/lote/detalhe/219069", "veja o vídeo!! FIAT/FIORINO ENDURANCE; 2021/2021; BRANCA; ALCO./GASOL. - FUNCIONANDO")</f>
      </c>
      <c r="C14" s="4" t="inlineStr">
        <is>
          <t>Não vendido</t>
        </is>
      </c>
      <c r="D14" s="4" t="inlineStr">
        <is>
          <t>23</t>
        </is>
      </c>
      <c r="E14" s="5" t="inlineStr">
        <is>
          <t>37.500,00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=HYPERLINK("https://leilaoonline.com.br/lote/detalhe/219075", "017")</f>
      </c>
      <c r="B15" s="4" t="s">
        <f>=HYPERLINK("https://leilaoonline.com.br/lote/detalhe/219075", "veja o vídeo!! CHEVROLET/SPIN 1.8L MT LS E.; 2021/2021; PRATA; ALCO./GASOL. - FUNC. - FROTA H16 - FIPE - R$ 66.528,00")</f>
      </c>
      <c r="C15" s="4" t="inlineStr">
        <is>
          <t>Não vendido</t>
        </is>
      </c>
      <c r="D15" s="4" t="inlineStr">
        <is>
          <t>8</t>
        </is>
      </c>
      <c r="E15" s="5" t="inlineStr">
        <is>
          <t>23.750,00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=HYPERLINK("https://leilaoonline.com.br/lote/detalhe/219295", "020")</f>
      </c>
      <c r="B16" s="4" t="s">
        <f>=HYPERLINK("https://leilaoonline.com.br/lote/detalhe/219295", "VW/GOL 1.6; 2009/2010; BRANCA; ALCO./GASOL. - FUNCIONANDO")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15.250,00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=HYPERLINK("https://leilaoonline.com.br/lote/detalhe/219076", "023")</f>
      </c>
      <c r="B17" s="4" t="s">
        <f>=HYPERLINK("https://leilaoonline.com.br/lote/detalhe/219076", "CHEVROLET S10 LS CABINE DUPLA 4X4; 2021/2021; PRETA; DIESEL - FUNCI. - FIPE R$ 148.056,00")</f>
      </c>
      <c r="C17" s="4" t="inlineStr">
        <is>
          <t>Não vendido</t>
        </is>
      </c>
      <c r="D17" s="4" t="inlineStr">
        <is>
          <t>18</t>
        </is>
      </c>
      <c r="E17" s="5" t="inlineStr">
        <is>
          <t>80.000,00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=HYPERLINK("https://leilaoonline.com.br/lote/detalhe/219067", "025")</f>
      </c>
      <c r="B18" s="4" t="s">
        <f>=HYPERLINK("https://leilaoonline.com.br/lote/detalhe/219067", "veja o vídeo!! FIAT/FIORINO 1.4 FLEX; 2018/2019; VERMELHA; ALCO./GASOL. - FUNCIONANDO - APROX. 16.180KM")</f>
      </c>
      <c r="C18" s="4" t="inlineStr">
        <is>
          <t>Não vendido</t>
        </is>
      </c>
      <c r="D18" s="4" t="inlineStr">
        <is>
          <t>44</t>
        </is>
      </c>
      <c r="E18" s="5" t="inlineStr">
        <is>
          <t>30.000,00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=HYPERLINK("https://leilaoonline.com.br/lote/detalhe/219074", "027")</f>
      </c>
      <c r="B19" s="4" t="s">
        <f>=HYPERLINK("https://leilaoonline.com.br/lote/detalhe/219074", "veja o vídeo!! I NISSAN FRONTIER S MTX4 4X4; 2021/2021; BRANCA; DIESEL - FUNCIONANDO")</f>
      </c>
      <c r="C19" s="4" t="inlineStr">
        <is>
          <t>Não vendido</t>
        </is>
      </c>
      <c r="D19" s="4" t="inlineStr">
        <is>
          <t>11</t>
        </is>
      </c>
      <c r="E19" s="5" t="inlineStr">
        <is>
          <t>62.500,00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=HYPERLINK("https://leilaoonline.com.br/lote/detalhe/219072", "030")</f>
      </c>
      <c r="B20" s="4" t="s">
        <f>=HYPERLINK("https://leilaoonline.com.br/lote/detalhe/219072", "veja o vídeo!! FIAT/STRADA HD WK CC E; 2018/2018; PRATA; ALCO./GASOL. - FUNCIONANDO")</f>
      </c>
      <c r="C20" s="4" t="inlineStr">
        <is>
          <t>Não vendido</t>
        </is>
      </c>
      <c r="D20" s="4" t="inlineStr">
        <is>
          <t>33</t>
        </is>
      </c>
      <c r="E20" s="5" t="inlineStr">
        <is>
          <t>32.000,00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=HYPERLINK("https://leilaoonline.com.br/lote/detalhe/219078", "033")</f>
      </c>
      <c r="B21" s="4" t="s">
        <f>=HYPERLINK("https://leilaoonline.com.br/lote/detalhe/219078", "CHEVROLET SPIN LS; 2021/2021; PRATA; ALCO./GASOL. - FUNCIONANDO")</f>
      </c>
      <c r="C21" s="4" t="inlineStr">
        <is>
          <t>Não vendido</t>
        </is>
      </c>
      <c r="D21" s="4" t="inlineStr">
        <is>
          <t>9</t>
        </is>
      </c>
      <c r="E21" s="5" t="inlineStr">
        <is>
          <t>25.000,00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=HYPERLINK("https://leilaoonline.com.br/lote/detalhe/219071", "035")</f>
      </c>
      <c r="B22" s="4" t="s">
        <f>=HYPERLINK("https://leilaoonline.com.br/lote/detalhe/219071", "veja o vídeo!! I/TOYOTA HILUX CD4X4 SRV; 2012/2013; PRATA; DIESEL - FUNCIONANDO")</f>
      </c>
      <c r="C22" s="4" t="inlineStr">
        <is>
          <t>Não vendido</t>
        </is>
      </c>
      <c r="D22" s="4" t="inlineStr">
        <is>
          <t>39</t>
        </is>
      </c>
      <c r="E22" s="5" t="inlineStr">
        <is>
          <t>87.500,00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=HYPERLINK("https://leilaoonline.com.br/lote/detalhe/219077", "037")</f>
      </c>
      <c r="B23" s="4" t="s">
        <f>=HYPERLINK("https://leilaoonline.com.br/lote/detalhe/219077", "NISSAN FRONTIER XE 4X2; 2013/2013; PRETA; DIESEL - NÃO FUNCIONA")</f>
      </c>
      <c r="C23" s="4" t="inlineStr">
        <is>
          <t>Não vendido</t>
        </is>
      </c>
      <c r="D23" s="4" t="inlineStr">
        <is>
          <t>10</t>
        </is>
      </c>
      <c r="E23" s="5" t="inlineStr">
        <is>
          <t>15.500,00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=HYPERLINK("https://leilaoonline.com.br/lote/detalhe/219070", "040")</f>
      </c>
      <c r="B24" s="4" t="s">
        <f>=HYPERLINK("https://leilaoonline.com.br/lote/detalhe/219070", "veja o vídeo!! FIAT/FIORINO HD WK E; 2018/2019; BRANCA; GASOL./ALCO./GNV - FUNCIONANDO")</f>
      </c>
      <c r="C24" s="4" t="inlineStr">
        <is>
          <t>Não vendido</t>
        </is>
      </c>
      <c r="D24" s="4" t="inlineStr">
        <is>
          <t>10</t>
        </is>
      </c>
      <c r="E24" s="5" t="inlineStr">
        <is>
          <t>26.250,00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=HYPERLINK("https://leilaoonline.com.br/lote/detalhe/219079", "043")</f>
      </c>
      <c r="B25" s="4" t="s">
        <f>=HYPERLINK("https://leilaoonline.com.br/lote/detalhe/219079", "FIAT PALIO WEEKEND ADVENTURE; 2018/2019; BRANCA; ALCO./GASOL. - FUNCIONANDO")</f>
      </c>
      <c r="C25" s="4" t="inlineStr">
        <is>
          <t>Não vendido</t>
        </is>
      </c>
      <c r="D25" s="4" t="inlineStr">
        <is>
          <t>3</t>
        </is>
      </c>
      <c r="E25" s="5" t="inlineStr">
        <is>
          <t>18.750,00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=HYPERLINK("https://leilaoonline.com.br/lote/detalhe/219080", "047")</f>
      </c>
      <c r="B26" s="4" t="s">
        <f>=HYPERLINK("https://leilaoonline.com.br/lote/detalhe/219080", "FIAT/STRADA WORKING 1.4; 2014/2014; VERMELHA; ALCO./GASOL. - FUNCIONANDO")</f>
      </c>
      <c r="C26" s="4" t="inlineStr">
        <is>
          <t>Não vendido</t>
        </is>
      </c>
      <c r="D26" s="4" t="inlineStr">
        <is>
          <t>44</t>
        </is>
      </c>
      <c r="E26" s="5" t="inlineStr">
        <is>
          <t>31.250,00</t>
        </is>
      </c>
      <c r="F2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2026-04-16T06:00:22.00Z</dcterms:created>
  <dc:creator>Tellks Tecnologia</dc:creator>
  <cp:revision>0</cp:revision>
</cp:coreProperties>
</file>