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13 • F. Stradas • H CRV, City, HRV EXL 20 • Etios HB • Hb20 21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=HYPERLINK("https://leilaoonline.com.br/lote/detalhe/211162", "030")</f>
      </c>
      <c r="B11" s="4" t="s">
        <f>=HYPERLINK("https://leilaoonline.com.br/lote/detalhe/211162", "veja o vídeo!! VW/GOL MPI; 2022/2023; BRANCA;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=HYPERLINK("https://leilaoonline.com.br/lote/detalhe/211192", "035")</f>
      </c>
      <c r="B12" s="4" t="s">
        <f>=HYPERLINK("https://leilaoonline.com.br/lote/detalhe/211192", "veja o vídeo!! VW/UP CROSS SCV; 2016/2017; BRANCA; ALCO./GASOL.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=HYPERLINK("https://leilaoonline.com.br/lote/detalhe/210837", "043")</f>
      </c>
      <c r="B13" s="4" t="s">
        <f>=HYPERLINK("https://leilaoonline.com.br/lote/detalhe/210837", "CHEVROLET/ONIX 1.4AT LTZ; 2017/2017; PRATA; ALCO./GASOL.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=HYPERLINK("https://leilaoonline.com.br/lote/detalhe/210839", "045")</f>
      </c>
      <c r="B14" s="4" t="s">
        <f>=HYPERLINK("https://leilaoonline.com.br/lote/detalhe/210839", "I/NISSAN VERSA 16SV FLEX; 2011/2012; BRANCA;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=HYPERLINK("https://leilaoonline.com.br/lote/detalhe/210840", "047")</f>
      </c>
      <c r="B15" s="4" t="s">
        <f>=HYPERLINK("https://leilaoonline.com.br/lote/detalhe/210840", "I/HYUNDAI I30 2.0; 2011/2012; PRETA;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=HYPERLINK("https://leilaoonline.com.br/lote/detalhe/210841", "055")</f>
      </c>
      <c r="B16" s="4" t="s">
        <f>=HYPERLINK("https://leilaoonline.com.br/lote/detalhe/210841", "veja o vídeo!! I/VW TIGUAN 2.0 TSI; 2010/2011; PRETA;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=HYPERLINK("https://leilaoonline.com.br/lote/detalhe/210838", "060")</f>
      </c>
      <c r="B17" s="4" t="s">
        <f>=HYPERLINK("https://leilaoonline.com.br/lote/detalhe/210838", "veja o vídeo!! CAMINHÃO VW/5.140E DELIVERY; 2010/2010; BRANCA; DIESEL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=HYPERLINK("https://leilaoonline.com.br/lote/detalhe/210854", "061")</f>
      </c>
      <c r="B18" s="4" t="s">
        <f>=HYPERLINK("https://leilaoonline.com.br/lote/detalhe/210854", "veja o vídeo!! CHEV/ONIX 10MT LT2; 2021/2022; BRANCA; ALCO./GASOL. - FUNCIONANDO - APROX. 18.900KM")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=HYPERLINK("https://leilaoonline.com.br/lote/detalhe/210842", "062")</f>
      </c>
      <c r="B19" s="4" t="s">
        <f>=HYPERLINK("https://leilaoonline.com.br/lote/detalhe/210842", "veja o vídeo!! HONDA HR-V EXL CVT; 2020/2020; PRATA; ALCO./GASOL. - FUNCIONANDO - APROX. 35.500KM")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=HYPERLINK("https://leilaoonline.com.br/lote/detalhe/210962", "063")</f>
      </c>
      <c r="B20" s="4" t="s">
        <f>=HYPERLINK("https://leilaoonline.com.br/lote/detalhe/210962", "veja o vídeo!! VW/VOLKSWAGEN; 1970/1970; AMARELA; GASOLINA - FUNCIONANDO")</f>
      </c>
      <c r="C20" s="4" t="inlineStr">
        <is>
          <t>Vendido</t>
        </is>
      </c>
      <c r="D20" s="4" t="inlineStr">
        <is>
          <t>23</t>
        </is>
      </c>
      <c r="E20" s="5" t="inlineStr">
        <is>
          <t>14.750,00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=HYPERLINK("https://leilaoonline.com.br/lote/detalhe/210847", "064")</f>
      </c>
      <c r="B21" s="4" t="s">
        <f>=HYPERLINK("https://leilaoonline.com.br/lote/detalhe/210847", "veja o vídeo!! I/NISSAN FRONTIER XE X4; 2020/2021; CINZA; DIESEL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117.500,00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=HYPERLINK("https://leilaoonline.com.br/lote/detalhe/210843", "065")</f>
      </c>
      <c r="B22" s="4" t="s">
        <f>=HYPERLINK("https://leilaoonline.com.br/lote/detalhe/210843", "veja o vídeo!! HONDA/CITY PERSONAL; 2019/2019; AZUL; ALCO./GASOL. - FUNCIONANDO - APROX. 46.000KM")</f>
      </c>
      <c r="C22" s="4" t="inlineStr">
        <is>
          <t>Não vendido</t>
        </is>
      </c>
      <c r="D22" s="4" t="inlineStr">
        <is>
          <t>58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=HYPERLINK("https://leilaoonline.com.br/lote/detalhe/210845", "066")</f>
      </c>
      <c r="B23" s="4" t="s">
        <f>=HYPERLINK("https://leilaoonline.com.br/lote/detalhe/210845", "veja o vídeo!! CHEVROLET/S10 HC DD4A; 2021/2022; BRANCA; DIESEL - FUNCIONANDO - APROX. 14.300KM")</f>
      </c>
      <c r="C23" s="4" t="inlineStr">
        <is>
          <t>Vendido</t>
        </is>
      </c>
      <c r="D23" s="4" t="inlineStr">
        <is>
          <t>37</t>
        </is>
      </c>
      <c r="E23" s="5" t="inlineStr">
        <is>
          <t>148.000,00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=HYPERLINK("https://leilaoonline.com.br/lote/detalhe/210844", "067")</f>
      </c>
      <c r="B24" s="4" t="s">
        <f>=HYPERLINK("https://leilaoonline.com.br/lote/detalhe/210844", "veja o vídeo!! I/M. BENZ SLK 250 CGI; 2014/2014; VERMELHA; GASOLINA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=HYPERLINK("https://leilaoonline.com.br/lote/detalhe/210850", "068")</f>
      </c>
      <c r="B25" s="4" t="s">
        <f>=HYPERLINK("https://leilaoonline.com.br/lote/detalhe/210850", "veja o vídeo!! FIAT/STRADA HD WK CC E; 2018/2018; PRATA; ALCO./GASOL.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=HYPERLINK("https://leilaoonline.com.br/lote/detalhe/210836", "070")</f>
      </c>
      <c r="B26" s="4" t="s">
        <f>=HYPERLINK("https://leilaoonline.com.br/lote/detalhe/210836", "veja o vídeo!! CHEV/ONIX JOY; 2020/2020; AZUL; ALCO./GASOL.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=HYPERLINK("https://leilaoonline.com.br/lote/detalhe/210846", "071")</f>
      </c>
      <c r="B27" s="4" t="s">
        <f>=HYPERLINK("https://leilaoonline.com.br/lote/detalhe/210846", "veja o vídeo!! FIAT/STRADA HD WK CC E; 2019/2019; BRANCA;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=HYPERLINK("https://leilaoonline.com.br/lote/detalhe/210848", "072")</f>
      </c>
      <c r="B28" s="4" t="s">
        <f>=HYPERLINK("https://leilaoonline.com.br/lote/detalhe/210848", "veja o vídeo!! I/TOYOTA HILUX CD4X4 SRV; 2013/2013; PRATA; DIESEL - FUNCIONANDO")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89.000,00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=HYPERLINK("https://leilaoonline.com.br/lote/detalhe/210849", "073")</f>
      </c>
      <c r="B29" s="4" t="s">
        <f>=HYPERLINK("https://leilaoonline.com.br/lote/detalhe/210849", "veja o vídeo!! FIAT/PUNTO ELX 1.4; 2009/2010; PRETA; ALCO./GASOL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=HYPERLINK("https://leilaoonline.com.br/lote/detalhe/210857", "074")</f>
      </c>
      <c r="B30" s="4" t="s">
        <f>=HYPERLINK("https://leilaoonline.com.br/lote/detalhe/210857", "veja o vídeo!! GM/CLASSIC LIFE; 2007/2008; BEGE; ALCO./GASOL. - FUNCIONANDO")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=HYPERLINK("https://leilaoonline.com.br/lote/detalhe/210853", "077")</f>
      </c>
      <c r="B31" s="4" t="s">
        <f>=HYPERLINK("https://leilaoonline.com.br/lote/detalhe/210853", "veja o vídeo!! TOYOTA/ETIOS SD XLS; 2013/2013; PRETA; ALCO./GASOL.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=HYPERLINK("https://leilaoonline.com.br/lote/detalhe/210860", "078")</f>
      </c>
      <c r="B32" s="4" t="s">
        <f>=HYPERLINK("https://leilaoonline.com.br/lote/detalhe/210860", "veja o vídeo!! FIAT/STRADA HD WK CC E; 2016/2017; BRANCA; ALCO./GASOL.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=HYPERLINK("https://leilaoonline.com.br/lote/detalhe/210851", "079")</f>
      </c>
      <c r="B33" s="4" t="s">
        <f>=HYPERLINK("https://leilaoonline.com.br/lote/detalhe/210851", "veja o vídeo!! JEEP/COMPASS LONGITUDE F; 2017/2017; BRANCA;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=HYPERLINK("https://leilaoonline.com.br/lote/detalhe/210855", "080")</f>
      </c>
      <c r="B34" s="4" t="s">
        <f>=HYPERLINK("https://leilaoonline.com.br/lote/detalhe/210855", "veja o vídeo!! I/CHEVROLET AGILE LTZ; 2011/2011; BRANCA; ALCO./GASOL.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=HYPERLINK("https://leilaoonline.com.br/lote/detalhe/210856", "082")</f>
      </c>
      <c r="B35" s="4" t="s">
        <f>=HYPERLINK("https://leilaoonline.com.br/lote/detalhe/210856", "veja o vídeo!! HYUNDAI/HB20 10M SENSE; 2020/2021; PRATA; ALCO./GASOL. - FUNCIONANDO - APROX. 37.000KM")</f>
      </c>
      <c r="C35" s="4" t="inlineStr">
        <is>
          <t>Vendido</t>
        </is>
      </c>
      <c r="D35" s="4" t="inlineStr">
        <is>
          <t>47</t>
        </is>
      </c>
      <c r="E35" s="5" t="inlineStr">
        <is>
          <t>40.490,00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=HYPERLINK("https://leilaoonline.com.br/lote/detalhe/210862", "089")</f>
      </c>
      <c r="B36" s="4" t="s">
        <f>=HYPERLINK("https://leilaoonline.com.br/lote/detalhe/210862", "veja o vídeo!! FIAT/STRADA WORKING; 2012/2013; PRETA; ALCO./GASOL. - FUNCIONANDO")</f>
      </c>
      <c r="C36" s="4" t="inlineStr">
        <is>
          <t>Não vendido</t>
        </is>
      </c>
      <c r="D36" s="4" t="inlineStr">
        <is>
          <t>33</t>
        </is>
      </c>
      <c r="E36" s="5" t="inlineStr">
        <is>
          <t>21.500,00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=HYPERLINK("https://leilaoonline.com.br/lote/detalhe/210852", "090")</f>
      </c>
      <c r="B37" s="4" t="s">
        <f>=HYPERLINK("https://leilaoonline.com.br/lote/detalhe/210852", "veja o vídeo!! I/BMW 116I 1A11; 2014/2014; BRANCA;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=HYPERLINK("https://leilaoonline.com.br/lote/detalhe/210859", "094")</f>
      </c>
      <c r="B38" s="4" t="s">
        <f>=HYPERLINK("https://leilaoonline.com.br/lote/detalhe/210859", "veja o vídeo!! I/HONDA CR-V EXL; 2010/2011; CINZA;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=HYPERLINK("https://leilaoonline.com.br/lote/detalhe/210858", "095")</f>
      </c>
      <c r="B39" s="4" t="s">
        <f>=HYPERLINK("https://leilaoonline.com.br/lote/detalhe/210858", "VW/GOL 1.0; 2009/2010; PRATA;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=HYPERLINK("https://leilaoonline.com.br/lote/detalhe/210875", "096")</f>
      </c>
      <c r="B40" s="4" t="s">
        <f>=HYPERLINK("https://leilaoonline.com.br/lote/detalhe/210875", "FIAT/STRADA WORKING; 2014/2015; BRANCA; ALCO./GASOL.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=HYPERLINK("https://leilaoonline.com.br/lote/detalhe/210863", "100")</f>
      </c>
      <c r="B41" s="4" t="s">
        <f>=HYPERLINK("https://leilaoonline.com.br/lote/detalhe/210863", "veja o vídeo!! TOYOTA/ETIOS HB XS; 2013/2013; PRATA; ALCO./GASOL. - FUNCIONANDO - APROX. 64.700KM")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=HYPERLINK("https://leilaoonline.com.br/lote/detalhe/210876", "101")</f>
      </c>
      <c r="B42" s="4" t="s">
        <f>=HYPERLINK("https://leilaoonline.com.br/lote/detalhe/210876", "FIAT/STRADA WORKING 1.4; 2014/2014; VERMELHA; ALCO./GASOL. - FUNCIONANDO")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=HYPERLINK("https://leilaoonline.com.br/lote/detalhe/210864", "103")</f>
      </c>
      <c r="B43" s="4" t="s">
        <f>=HYPERLINK("https://leilaoonline.com.br/lote/detalhe/210864", "veja o vídeo!! I/KIA SOUL EX 1.6 FF AT; 2011/2012; MARROM; ALCO./GASOL. - FUNCIONANDO")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=HYPERLINK("https://leilaoonline.com.br/lote/detalhe/210865", "105")</f>
      </c>
      <c r="B44" s="4" t="s">
        <f>=HYPERLINK("https://leilaoonline.com.br/lote/detalhe/210865", "NISSAN/VERSA 10 S; 2015/2016; PRETA; ALCO./GASOL. - FUNCIONANDO")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=HYPERLINK("https://leilaoonline.com.br/lote/detalhe/210867", "107")</f>
      </c>
      <c r="B45" s="4" t="s">
        <f>=HYPERLINK("https://leilaoonline.com.br/lote/detalhe/210867", "veja o vídeo!! I/HONDA CR-V EXL; 2009/2009; PRETA;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=HYPERLINK("https://leilaoonline.com.br/lote/detalhe/210874", "108")</f>
      </c>
      <c r="B46" s="4" t="s">
        <f>=HYPERLINK("https://leilaoonline.com.br/lote/detalhe/210874", "veja o vídeo!! GM/CARAVAN COMODORO; 1985/1985; BEGE; ALCOOL - FUNCIONANDO - TURBO LEGALIZADO")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13.500,00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=HYPERLINK("https://leilaoonline.com.br/lote/detalhe/210866", "115")</f>
      </c>
      <c r="B47" s="4" t="s">
        <f>=HYPERLINK("https://leilaoonline.com.br/lote/detalhe/210866", "veja o vídeo!! PEUGEOT/2008 ALLURE PK; 2022/2022; BRANCA;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34.500,00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=HYPERLINK("https://leilaoonline.com.br/lote/detalhe/210870", "120")</f>
      </c>
      <c r="B48" s="4" t="s">
        <f>=HYPERLINK("https://leilaoonline.com.br/lote/detalhe/210870", "veja o vídeo!! TOYOTA/ETIOS HB XS 15; 2015/2015; PRATA; ALCO./GASOL. - FUNCIONANDO")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=HYPERLINK("https://leilaoonline.com.br/lote/detalhe/210871", "127")</f>
      </c>
      <c r="B49" s="4" t="s">
        <f>=HYPERLINK("https://leilaoonline.com.br/lote/detalhe/210871", "veja o vídeo!! VW/NOVA SAVEIRO CE; 2013/2014; BRANCA; ALCO./GASOL. - FUNCIONANDO")</f>
      </c>
      <c r="C49" s="4" t="inlineStr">
        <is>
          <t>Vendido</t>
        </is>
      </c>
      <c r="D49" s="4" t="inlineStr">
        <is>
          <t>37</t>
        </is>
      </c>
      <c r="E49" s="5" t="inlineStr">
        <is>
          <t>33.000,00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=HYPERLINK("https://leilaoonline.com.br/lote/detalhe/210868", "135")</f>
      </c>
      <c r="B50" s="4" t="s">
        <f>=HYPERLINK("https://leilaoonline.com.br/lote/detalhe/210868", "GM/OPALA; 1971/1971; VERMELHA; GASOLINA - FUNCIONANDO")</f>
      </c>
      <c r="C50" s="4" t="inlineStr">
        <is>
          <t>Não vendido</t>
        </is>
      </c>
      <c r="D50" s="4" t="inlineStr">
        <is>
          <t>44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=HYPERLINK("https://leilaoonline.com.br/lote/detalhe/210869", "137")</f>
      </c>
      <c r="B51" s="4" t="s">
        <f>=HYPERLINK("https://leilaoonline.com.br/lote/detalhe/210869", "veja o vídeo!! RENAULT/DUSTER 16 D 4X2; 2011/2012;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20.000,00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=HYPERLINK("https://leilaoonline.com.br/lote/detalhe/210872", "140")</f>
      </c>
      <c r="B52" s="4" t="s">
        <f>=HYPERLINK("https://leilaoonline.com.br/lote/detalhe/210872", "veja o vídeo!! HONDA/CIVIC LX; 2002/2003; PRETA; GASOLINA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=HYPERLINK("https://leilaoonline.com.br/lote/detalhe/210873", "145")</f>
      </c>
      <c r="B53" s="4" t="s">
        <f>=HYPERLINK("https://leilaoonline.com.br/lote/detalhe/210873", "veja o vídeo!! I/VW SPACEFOX; 2008/2009; PRATA; ALCO./GASOL.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=HYPERLINK("https://leilaoonline.com.br/lote/detalhe/210884", "153")</f>
      </c>
      <c r="B54" s="4" t="s">
        <f>=HYPERLINK("https://leilaoonline.com.br/lote/detalhe/210884", "veja o vídeo!! FORD/ESCORT L; 1993/1994; DOURADA; GASOLINA - FUNCIONANDO")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=HYPERLINK("https://leilaoonline.com.br/lote/detalhe/210885", "155")</f>
      </c>
      <c r="B55" s="4" t="s">
        <f>=HYPERLINK("https://leilaoonline.com.br/lote/detalhe/210885", "veja o vídeo!! VW/GOL 1.0 GIV; 2011/2011; PRATA; ALCO./GASOL.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=HYPERLINK("https://leilaoonline.com.br/lote/detalhe/210877", "157")</f>
      </c>
      <c r="B56" s="4" t="s">
        <f>=HYPERLINK("https://leilaoonline.com.br/lote/detalhe/210877", "GM/MERIVA JOY; 2009/2010; BRANCA;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=HYPERLINK("https://leilaoonline.com.br/lote/detalhe/210879", "160")</f>
      </c>
      <c r="B57" s="4" t="s">
        <f>=HYPERLINK("https://leilaoonline.com.br/lote/detalhe/210879", "veja o vídeo!! I/HONDA CR-V EXL; 2008/2008; PRATA; GASOLINA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20.000,00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=HYPERLINK("https://leilaoonline.com.br/lote/detalhe/210881", "173")</f>
      </c>
      <c r="B58" s="4" t="s">
        <f>=HYPERLINK("https://leilaoonline.com.br/lote/detalhe/210881", "veja o vídeo!! CITROEN/C3 PICASSO EXC A; 2013/2013; PRETA; ALCO./GASOL. - FUNCIONANDO")</f>
      </c>
      <c r="C58" s="4" t="inlineStr">
        <is>
          <t>Vendido</t>
        </is>
      </c>
      <c r="D58" s="4" t="inlineStr">
        <is>
          <t>7</t>
        </is>
      </c>
      <c r="E58" s="5" t="inlineStr">
        <is>
          <t>22.490,00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=HYPERLINK("https://leilaoonline.com.br/lote/detalhe/210880", "175")</f>
      </c>
      <c r="B59" s="4" t="s">
        <f>=HYPERLINK("https://leilaoonline.com.br/lote/detalhe/210880", "veja o vídeo!! IMP/VOLVO V40 2.0 T; 2001/2001; PRETA; GASOLINA - FUNCIONANDO")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=HYPERLINK("https://leilaoonline.com.br/lote/detalhe/210878", "177")</f>
      </c>
      <c r="B60" s="4" t="s">
        <f>=HYPERLINK("https://leilaoonline.com.br/lote/detalhe/210878", "I/CHEVROLET AGILE LTZ; 2010/2011; PRATA; ALCO./GASOL. - FUNCIONANDO")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16.000,00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=HYPERLINK("https://leilaoonline.com.br/lote/detalhe/210882", "250")</f>
      </c>
      <c r="B61" s="4" t="s">
        <f>=HYPERLINK("https://leilaoonline.com.br/lote/detalhe/210882", "JOGO DE RODAS 5 FUROS ARO 18" COM PNEUS 215 X 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=HYPERLINK("https://leilaoonline.com.br/lote/detalhe/210883", "255")</f>
      </c>
      <c r="B62" s="4" t="s">
        <f>=HYPERLINK("https://leilaoonline.com.br/lote/detalhe/210883", "JOGO DE RODAS ORBITAL (FUTURA) ARO 14 COM PNEUS")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2026-04-15T17:40:46.00Z</dcterms:created>
  <dc:creator>Tellks Tecnologia</dc:creator>
  <cp:revision>0</cp:revision>
</cp:coreProperties>
</file>