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Master 2019, 2021, 2022 • Palio Adv • KIA UK 2500 2020 • S10 LS 2013, 2020 e 2023 • Doblo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01/09/2023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=HYPERLINK("https://leilaoonline.com.br/lote/detalhe/192665", "025")</f>
      </c>
      <c r="B11" s="4" t="s">
        <f>=HYPERLINK("https://leilaoonline.com.br/lote/detalhe/192665", "CHEVROLET/S10 LS DD4; 2018/2019; COR FANTASIA; DIESEL; CABINE DUPLA - FUNCIONANDO - FROTA 15")</f>
      </c>
      <c r="C11" s="4" t="inlineStr">
        <is>
          <t>Não vendido</t>
        </is>
      </c>
      <c r="D11" s="4" t="inlineStr">
        <is>
          <t>29</t>
        </is>
      </c>
      <c r="E11" s="5" t="inlineStr">
        <is>
          <t>71.250,00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=HYPERLINK("https://leilaoonline.com.br/lote/detalhe/192666", "026")</f>
      </c>
      <c r="B12" s="4" t="s">
        <f>=HYPERLINK("https://leilaoonline.com.br/lote/detalhe/192666", "CHEVROLET/S10 LS DD4; 2019/2020; COR FANTASIA; DIESEL; CABINE DUPLA - FUNCIONANDO - FROTA 77")</f>
      </c>
      <c r="C12" s="4" t="inlineStr">
        <is>
          <t>Não vendido</t>
        </is>
      </c>
      <c r="D12" s="4" t="inlineStr">
        <is>
          <t>24</t>
        </is>
      </c>
      <c r="E12" s="5" t="inlineStr">
        <is>
          <t>71.250,00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=HYPERLINK("https://leilaoonline.com.br/lote/detalhe/192664", "027")</f>
      </c>
      <c r="B13" s="4" t="s">
        <f>=HYPERLINK("https://leilaoonline.com.br/lote/detalhe/192664", "CAMIONETE S10 LS DS 4; 2012/2013; DIESEL - FUNCIONANDO - FROTA 45")</f>
      </c>
      <c r="C13" s="4" t="inlineStr">
        <is>
          <t>Vendido</t>
        </is>
      </c>
      <c r="D13" s="4" t="inlineStr">
        <is>
          <t>30</t>
        </is>
      </c>
      <c r="E13" s="5" t="inlineStr">
        <is>
          <t>70.500,00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=HYPERLINK("https://leilaoonline.com.br/lote/detalhe/192671", "030")</f>
      </c>
      <c r="B14" s="4" t="s">
        <f>=HYPERLINK("https://leilaoonline.com.br/lote/detalhe/192671", "CHEVROLET S10 LS DD4; 2021/2022; 4X4; DIESEL - FUNCIONANDO - FROTA 40")</f>
      </c>
      <c r="C14" s="4" t="inlineStr">
        <is>
          <t>Não vendido</t>
        </is>
      </c>
      <c r="D14" s="4" t="inlineStr">
        <is>
          <t>18</t>
        </is>
      </c>
      <c r="E14" s="5" t="inlineStr">
        <is>
          <t>90.000,00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=HYPERLINK("https://leilaoonline.com.br/lote/detalhe/192672", "032")</f>
      </c>
      <c r="B15" s="4" t="s">
        <f>=HYPERLINK("https://leilaoonline.com.br/lote/detalhe/192672", "NISSAN FRONTIER S MTX4; 2021/2021; CABINE DUPLA; 4X4; DIESEL - FUNCIONANDO - FROTA J54")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64.500,00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=HYPERLINK("https://leilaoonline.com.br/lote/detalhe/192673", "033")</f>
      </c>
      <c r="B16" s="4" t="s">
        <f>=HYPERLINK("https://leilaoonline.com.br/lote/detalhe/192673", "CHEVROLET S10 LS DD4; 2021/2022; 4X4; DIESEL - FUNCIONANDO - FROTA D93")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64.500,00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=HYPERLINK("https://leilaoonline.com.br/lote/detalhe/192674", "035")</f>
      </c>
      <c r="B17" s="4" t="s">
        <f>=HYPERLINK("https://leilaoonline.com.br/lote/detalhe/192674", "CHEVROLET S10 LS DD4; 2021/2022; 4X4; DIESEL - FUNCIONANDO - FROTA G33")</f>
      </c>
      <c r="C17" s="4" t="inlineStr">
        <is>
          <t>Não vendido</t>
        </is>
      </c>
      <c r="D17" s="4" t="inlineStr">
        <is>
          <t>11</t>
        </is>
      </c>
      <c r="E17" s="5" t="inlineStr">
        <is>
          <t>83.500,00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=HYPERLINK("https://leilaoonline.com.br/lote/detalhe/192667", "041")</f>
      </c>
      <c r="B18" s="4" t="s">
        <f>=HYPERLINK("https://leilaoonline.com.br/lote/detalhe/192667", "FIAT PALIO WEEKEND ADVENTURE; 2018/2019; ALCO./GASOL. - FUNCIONANDO - PLACA FINAL 749")</f>
      </c>
      <c r="C18" s="4" t="inlineStr">
        <is>
          <t>Não vendido</t>
        </is>
      </c>
      <c r="D18" s="4" t="inlineStr">
        <is>
          <t>23</t>
        </is>
      </c>
      <c r="E18" s="5" t="inlineStr">
        <is>
          <t>21.000,00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=HYPERLINK("https://leilaoonline.com.br/lote/detalhe/192668", "042")</f>
      </c>
      <c r="B19" s="4" t="s">
        <f>=HYPERLINK("https://leilaoonline.com.br/lote/detalhe/192668", "FIAT PALIO WEEKEND ADVENTURE; 2018/2019; ALCO./GASOL. - FUNCIONANDO - PLACA FINAL 814")</f>
      </c>
      <c r="C19" s="4" t="inlineStr">
        <is>
          <t>Não vendido</t>
        </is>
      </c>
      <c r="D19" s="4" t="inlineStr">
        <is>
          <t>15</t>
        </is>
      </c>
      <c r="E19" s="5" t="inlineStr">
        <is>
          <t>17.000,00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=HYPERLINK("https://leilaoonline.com.br/lote/detalhe/192669", "043")</f>
      </c>
      <c r="B20" s="4" t="s">
        <f>=HYPERLINK("https://leilaoonline.com.br/lote/detalhe/192669", "FIAT DOBLO ESSENCE 7LE PASSAGEIRO; 2016/2017 - FUNCIONANDO")</f>
      </c>
      <c r="C20" s="4" t="inlineStr">
        <is>
          <t>Vendido</t>
        </is>
      </c>
      <c r="D20" s="4" t="inlineStr">
        <is>
          <t>21</t>
        </is>
      </c>
      <c r="E20" s="5" t="inlineStr">
        <is>
          <t>25.000,00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=HYPERLINK("https://leilaoonline.com.br/lote/detalhe/192670", "044")</f>
      </c>
      <c r="B21" s="4" t="s">
        <f>=HYPERLINK("https://leilaoonline.com.br/lote/detalhe/192670", "CAMIONETE KIA UK 2500 HD - SC; 2011/2012; CAB. SUPLEMENTAR E CARROCERIA - FUNCIONANDO")</f>
      </c>
      <c r="C21" s="4" t="inlineStr">
        <is>
          <t>Não vendido</t>
        </is>
      </c>
      <c r="D21" s="4" t="inlineStr">
        <is>
          <t>12</t>
        </is>
      </c>
      <c r="E21" s="5" t="inlineStr">
        <is>
          <t>48.500,00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=HYPERLINK("https://leilaoonline.com.br/lote/detalhe/192675", "051")</f>
      </c>
      <c r="B22" s="4" t="s">
        <f>=HYPERLINK("https://leilaoonline.com.br/lote/detalhe/192675", "RENAULT MASTER FUR L1H1; 2018/2019; CARGA CAMIONETE; CATEGORIA FURGÃO - FUNCIONANDO - FROTA 498")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50.000,00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=HYPERLINK("https://leilaoonline.com.br/lote/detalhe/192676", "053")</f>
      </c>
      <c r="B23" s="4" t="s">
        <f>=HYPERLINK("https://leilaoonline.com.br/lote/detalhe/192676", "RENAULT MASTER FUR L1H1; 2021/2022; CARGA CAMIONETE; CATEGORIA FURGÃO - FUNCIONANDO - FROTA G65")</f>
      </c>
      <c r="C23" s="4" t="inlineStr">
        <is>
          <t>Não vendido</t>
        </is>
      </c>
      <c r="D23" s="4" t="inlineStr">
        <is>
          <t>3</t>
        </is>
      </c>
      <c r="E23" s="5" t="inlineStr">
        <is>
          <t>100.000,00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=HYPERLINK("https://leilaoonline.com.br/lote/detalhe/192682", "054")</f>
      </c>
      <c r="B24" s="4" t="s">
        <f>=HYPERLINK("https://leilaoonline.com.br/lote/detalhe/192682", "RENAULT MASTER FUR L1H1; 2021/2022; CARGA CAMIONETE; CATEGORIA FURGÃO - FUNCIONANDO - FROTA G56")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70.000,00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=HYPERLINK("https://leilaoonline.com.br/lote/detalhe/192683", "055")</f>
      </c>
      <c r="B25" s="4" t="s">
        <f>=HYPERLINK("https://leilaoonline.com.br/lote/detalhe/192683", "RENAULT MASTER FUR L1H1; 2018/2019; CARGA CAMIONETE; CATEGORIA FURGÃO - FUNCIONANDO - FROTA 619")</f>
      </c>
      <c r="C25" s="4" t="inlineStr">
        <is>
          <t>Não vendido</t>
        </is>
      </c>
      <c r="D25" s="4" t="inlineStr">
        <is>
          <t>11</t>
        </is>
      </c>
      <c r="E25" s="5" t="inlineStr">
        <is>
          <t>75.000,00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=HYPERLINK("https://leilaoonline.com.br/lote/detalhe/192677", "057")</f>
      </c>
      <c r="B26" s="4" t="s">
        <f>=HYPERLINK("https://leilaoonline.com.br/lote/detalhe/192677", "VW AMAROK CD 4X4 HIG; 2012/2013; CABINE DUPLA - FUNCIONANDO - PLACA FINAL 38")</f>
      </c>
      <c r="C26" s="4" t="inlineStr">
        <is>
          <t>Não vendido</t>
        </is>
      </c>
      <c r="D26" s="4" t="inlineStr">
        <is>
          <t>11</t>
        </is>
      </c>
      <c r="E26" s="5" t="inlineStr">
        <is>
          <t>26.500,00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=HYPERLINK("https://leilaoonline.com.br/lote/detalhe/192746", "060")</f>
      </c>
      <c r="B27" s="4" t="s">
        <f>=HYPERLINK("https://leilaoonline.com.br/lote/detalhe/192746", "CHEVROLET/CRUZE LT NB; 2012/2012; ALCO./GASOL./GNV - FUNCIONANDO - PLACA FINAL A20")</f>
      </c>
      <c r="C27" s="4" t="inlineStr">
        <is>
          <t>Não vendido</t>
        </is>
      </c>
      <c r="D27" s="4" t="inlineStr">
        <is>
          <t>8</t>
        </is>
      </c>
      <c r="E27" s="5" t="inlineStr">
        <is>
          <t>25.500,00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=HYPERLINK("https://leilaoonline.com.br/lote/detalhe/192678", "080")</f>
      </c>
      <c r="B28" s="4" t="s">
        <f>=HYPERLINK("https://leilaoonline.com.br/lote/detalhe/192678", "CAMINHÃO IVECO/TRAKKER 720T 42TN; 2009/2010; ANO TIPO TRAÇÃO CAMINHÃO TRATOR")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25.000,00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=HYPERLINK("https://leilaoonline.com.br/lote/detalhe/192679", "085")</f>
      </c>
      <c r="B29" s="4" t="s">
        <f>=HYPERLINK("https://leilaoonline.com.br/lote/detalhe/192679", "CAMIONETE KIA UK 2500 HD SC; 2019/2020; BAÚ - FROTA 58")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35.000,00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=HYPERLINK("https://leilaoonline.com.br/lote/detalhe/192680", "086")</f>
      </c>
      <c r="B30" s="4" t="s">
        <f>=HYPERLINK("https://leilaoonline.com.br/lote/detalhe/192680", "CAMIONETE KIA UK 2500 HD SC; 2019/2020; BAÚ - FROTA 16")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35.000,00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=HYPERLINK("https://leilaoonline.com.br/lote/detalhe/192681", "087")</f>
      </c>
      <c r="B31" s="4" t="s">
        <f>=HYPERLINK("https://leilaoonline.com.br/lote/detalhe/192681", "CAMIONETE KIA UK 2500 HD SC; 2019/2020; BAÚ - FROTA 94")</f>
      </c>
      <c r="C31" s="4" t="inlineStr">
        <is>
          <t>Não vendido</t>
        </is>
      </c>
      <c r="D31" s="4" t="inlineStr">
        <is>
          <t>44</t>
        </is>
      </c>
      <c r="E31" s="5" t="inlineStr">
        <is>
          <t>70.750,00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=HYPERLINK("https://leilaoonline.com.br/lote/detalhe/192747", "090")</f>
      </c>
      <c r="B32" s="4" t="s">
        <f>=HYPERLINK("https://leilaoonline.com.br/lote/detalhe/192747", "FORD F12000 160; 2001/2001; COM CESTO AÉREO; BRANCA; DIESEL - FUNCIONANDO - FROTA 539")</f>
      </c>
      <c r="C32" s="4" t="inlineStr">
        <is>
          <t>Não vendido</t>
        </is>
      </c>
      <c r="D32" s="4" t="inlineStr">
        <is>
          <t>11</t>
        </is>
      </c>
      <c r="E32" s="5" t="inlineStr">
        <is>
          <t>46.250,00</t>
        </is>
      </c>
      <c r="F3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2026-07-13T08:04:26.00Z</dcterms:created>
  <dc:creator>Tellks Tecnologia</dc:creator>
  <cp:revision>0</cp:revision>
</cp:coreProperties>
</file>