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Jeep 21 • March • Toro 19 • Hb20 • BMW • Strada • Duster • Onix Black • City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=HYPERLINK("https://leilaoonline.com.br/lote/detalhe/191255", "015")</f>
      </c>
      <c r="B11" s="4" t="s">
        <f>=HYPERLINK("https://leilaoonline.com.br/lote/detalhe/191255", "veja o vídeo!! HONDA/HR-V EXL CVT; 2016/2017; PRATA; ALCO./GASOL. - FUNCIONANDO - IPVA 2023 OK - FIPE: R$ 92.919,00")</f>
      </c>
      <c r="C11" s="4" t="inlineStr">
        <is>
          <t>Vendido</t>
        </is>
      </c>
      <c r="D11" s="4" t="inlineStr">
        <is>
          <t>32</t>
        </is>
      </c>
      <c r="E11" s="5" t="inlineStr">
        <is>
          <t>57.000,00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=HYPERLINK("https://leilaoonline.com.br/lote/detalhe/192125", "017")</f>
      </c>
      <c r="B12" s="4" t="s">
        <f>=HYPERLINK("https://leilaoonline.com.br/lote/detalhe/192125", "HONDA/FIT EX CVT; 2014/2015; CINZA; ALCO./GASOL. - FUNCIONANDO - IPVA 2023 OK")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40.500,00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=HYPERLINK("https://leilaoonline.com.br/lote/detalhe/191227", "020")</f>
      </c>
      <c r="B13" s="4" t="s">
        <f>=HYPERLINK("https://leilaoonline.com.br/lote/detalhe/191227", "veja o vídeo!! FIAT/TORO FREEDOM AT9 D; 2018/2019; VERMELHA; DIESEL - FUNC. - IPVA 2023 OK")</f>
      </c>
      <c r="C13" s="4" t="inlineStr">
        <is>
          <t>Vendido</t>
        </is>
      </c>
      <c r="D13" s="4" t="inlineStr">
        <is>
          <t>42</t>
        </is>
      </c>
      <c r="E13" s="5" t="inlineStr">
        <is>
          <t>85.000,00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=HYPERLINK("https://leilaoonline.com.br/lote/detalhe/191226", "023")</f>
      </c>
      <c r="B14" s="4" t="s">
        <f>=HYPERLINK("https://leilaoonline.com.br/lote/detalhe/191226", "veja o vídeo!! JEEP/COMPASS LIMITED TD; 2021/2022; BRANCA; DIESEL - FUNCIONANDO - IPVA 2023 OK - APROX. 13.600KM")</f>
      </c>
      <c r="C14" s="4" t="inlineStr">
        <is>
          <t>Vendido</t>
        </is>
      </c>
      <c r="D14" s="4" t="inlineStr">
        <is>
          <t>48</t>
        </is>
      </c>
      <c r="E14" s="5" t="inlineStr">
        <is>
          <t>116.250,00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=HYPERLINK("https://leilaoonline.com.br/lote/detalhe/191233", "031")</f>
      </c>
      <c r="B15" s="4" t="s">
        <f>=HYPERLINK("https://leilaoonline.com.br/lote/detalhe/191233", "FIAT/UNO ATTRACTIVE 1.0; 2021/2021; BRANCA; ALCO./GASOL. - FUNCIONANDO - IPVA 2023 OK")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20.000,00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=HYPERLINK("https://leilaoonline.com.br/lote/detalhe/191234", "032")</f>
      </c>
      <c r="B16" s="4" t="s">
        <f>=HYPERLINK("https://leilaoonline.com.br/lote/detalhe/191234", "JEEP/COMPASS LONGITUDE F; 2017/2018; CINZA; ALCO./GASOL. - FUNCIONANDO")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55.000,00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=HYPERLINK("https://leilaoonline.com.br/lote/detalhe/191229", "033")</f>
      </c>
      <c r="B17" s="4" t="s">
        <f>=HYPERLINK("https://leilaoonline.com.br/lote/detalhe/191229", "veja o vídeo!! CHEV/ONIX JOY; 2020/2020; BRANCA; ALCO./GASOL. - FUNCIONANDO - IPVA 2023 OK")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34.000,00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=HYPERLINK("https://leilaoonline.com.br/lote/detalhe/191243", "034")</f>
      </c>
      <c r="B18" s="4" t="s">
        <f>=HYPERLINK("https://leilaoonline.com.br/lote/detalhe/191243", "veja o vídeo!! NISSAN/MARCH 10SV; 2017/2018; PRATA; ALCO.GASOL. - FUNC. - IPVA 2023 OK")</f>
      </c>
      <c r="C18" s="4" t="inlineStr">
        <is>
          <t>Vendido</t>
        </is>
      </c>
      <c r="D18" s="4" t="inlineStr">
        <is>
          <t>28</t>
        </is>
      </c>
      <c r="E18" s="5" t="inlineStr">
        <is>
          <t>28.000,00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=HYPERLINK("https://leilaoonline.com.br/lote/detalhe/191250", "037")</f>
      </c>
      <c r="B19" s="4" t="s">
        <f>=HYPERLINK("https://leilaoonline.com.br/lote/detalhe/191250", "veja o vídeo!! HONDA/FIT EXL CVT; 2018/2019; VERMELHA; ALCO./GASOL. - FUNCIONANDO - IPVA 2023 OK")</f>
      </c>
      <c r="C19" s="4" t="inlineStr">
        <is>
          <t>Não vendido</t>
        </is>
      </c>
      <c r="D19" s="4" t="inlineStr">
        <is>
          <t>34</t>
        </is>
      </c>
      <c r="E19" s="5" t="inlineStr">
        <is>
          <t>54.000,00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=HYPERLINK("https://leilaoonline.com.br/lote/detalhe/191256", "038")</f>
      </c>
      <c r="B20" s="4" t="s">
        <f>=HYPERLINK("https://leilaoonline.com.br/lote/detalhe/191256", "veja o vídeo!! FIAT/STRADA WORKING CE; 2015/2016; PRATA; ALCO./GASOL. - FUNCIONANDO - IPVA 2023 OK")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34.750,00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=HYPERLINK("https://leilaoonline.com.br/lote/detalhe/191251", "039")</f>
      </c>
      <c r="B21" s="4" t="s">
        <f>=HYPERLINK("https://leilaoonline.com.br/lote/detalhe/191251", "NISSAN/VERSA 10 S; 2015/2016; PRETA; ALCO./GASOL. - FUNCIONANDO - IPVA 2023 OK")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27.500,00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=HYPERLINK("https://leilaoonline.com.br/lote/detalhe/191244", "040")</f>
      </c>
      <c r="B22" s="4" t="s">
        <f>=HYPERLINK("https://leilaoonline.com.br/lote/detalhe/191244", "veja o vídeo!! JEEP/COMPASS LONGITUDE F; 2017/2017; BRANCA; ALCO./GASOL. - FUNCIONANDO - IPVA 2023 OK")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58.750,00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=HYPERLINK("https://leilaoonline.com.br/lote/detalhe/191241", "043")</f>
      </c>
      <c r="B23" s="4" t="s">
        <f>=HYPERLINK("https://leilaoonline.com.br/lote/detalhe/191241", "I/BMW 320I 3B11; 2013/2014; BRANCA; GASOLINA - FUNCIONANDO")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42.000,00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=HYPERLINK("https://leilaoonline.com.br/lote/detalhe/191237", "045")</f>
      </c>
      <c r="B24" s="4" t="s">
        <f>=HYPERLINK("https://leilaoonline.com.br/lote/detalhe/191237", "veja o vídeo!! HONDA/HR-V EXL CVT; 2020/2020; BRANCA; ALCO./GASOL. - FUNCIONANDO - IPVA 2023 OK - FIPE: R$ 118.084,00")</f>
      </c>
      <c r="C24" s="4" t="inlineStr">
        <is>
          <t>Não vendido</t>
        </is>
      </c>
      <c r="D24" s="4" t="inlineStr">
        <is>
          <t>88</t>
        </is>
      </c>
      <c r="E24" s="5" t="inlineStr">
        <is>
          <t>66.000,00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=HYPERLINK("https://leilaoonline.com.br/lote/detalhe/192028", "047")</f>
      </c>
      <c r="B25" s="4" t="s">
        <f>=HYPERLINK("https://leilaoonline.com.br/lote/detalhe/192028", "FIAT/STRADA WORKING; 2014/2015; BRANCA; ALCO./GASOL. - FUNCIONANDO - IPVA 2023 OK")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32.500,00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=HYPERLINK("https://leilaoonline.com.br/lote/detalhe/191236", "050")</f>
      </c>
      <c r="B26" s="4" t="s">
        <f>=HYPERLINK("https://leilaoonline.com.br/lote/detalhe/191236", "veja o vídeo!! RENAULT/DUSTER 16 D 4X2; 2011/2012; PRATA; ALCO./GASOL. - FUNCIONANDO")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=HYPERLINK("https://leilaoonline.com.br/lote/detalhe/191249", "053")</f>
      </c>
      <c r="B27" s="4" t="s">
        <f>=HYPERLINK("https://leilaoonline.com.br/lote/detalhe/191249", "veja o vídeo!! CHEV/ONIX JOY BLACK; 2020/2021; CINZA; ALCO./GASOL. - FUNCIONANDO - IPVA 2023 OK - APROX. 17.600KM")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32.500,00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=HYPERLINK("https://leilaoonline.com.br/lote/detalhe/191238", "055")</f>
      </c>
      <c r="B28" s="4" t="s">
        <f>=HYPERLINK("https://leilaoonline.com.br/lote/detalhe/191238", "veja o vídeo!! I/CHEVROLET CAMARO 2SS; 2012/2013; BRANCA; GASOLINA - FUNCIONANDO - IPVA 2023 OK")</f>
      </c>
      <c r="C28" s="4" t="inlineStr">
        <is>
          <t>Não vendido</t>
        </is>
      </c>
      <c r="D28" s="4" t="inlineStr">
        <is>
          <t>53</t>
        </is>
      </c>
      <c r="E28" s="5" t="inlineStr">
        <is>
          <t>150.000,00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=HYPERLINK("https://leilaoonline.com.br/lote/detalhe/191240", "060")</f>
      </c>
      <c r="B29" s="4" t="s">
        <f>=HYPERLINK("https://leilaoonline.com.br/lote/detalhe/191240", "veja o vídeo!! HONDA/CITY EX CVT; 2018/2018; BRANCA; ALCO./GASOL. - FUNCIONANDO - IPVA 2023 OK")</f>
      </c>
      <c r="C29" s="4" t="inlineStr">
        <is>
          <t>Não vendido</t>
        </is>
      </c>
      <c r="D29" s="4" t="inlineStr">
        <is>
          <t>27</t>
        </is>
      </c>
      <c r="E29" s="5" t="inlineStr">
        <is>
          <t>51.250,00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=HYPERLINK("https://leilaoonline.com.br/lote/detalhe/191242", "065")</f>
      </c>
      <c r="B30" s="4" t="s">
        <f>=HYPERLINK("https://leilaoonline.com.br/lote/detalhe/191242", "CHEVROLET/ONIX 1.4AT LTZ; 2017/2017; PRATA; ALCO./GASOL. - FUNCIONANDO")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36.000,00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=HYPERLINK("https://leilaoonline.com.br/lote/detalhe/191239", "067")</f>
      </c>
      <c r="B31" s="4" t="s">
        <f>=HYPERLINK("https://leilaoonline.com.br/lote/detalhe/191239", "veja o vídeo!! HONDA/FIT PERSONAL; 2018/2019; PRATA; ALCO./GASOL. - FUNCIONANDO - IPVA 2023 OK - APROX. 21.500KM")</f>
      </c>
      <c r="C31" s="4" t="inlineStr">
        <is>
          <t>Não vendido</t>
        </is>
      </c>
      <c r="D31" s="4" t="inlineStr">
        <is>
          <t>75</t>
        </is>
      </c>
      <c r="E31" s="5" t="inlineStr">
        <is>
          <t>52.000,00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=HYPERLINK("https://leilaoonline.com.br/lote/detalhe/191248", "070")</f>
      </c>
      <c r="B32" s="4" t="s">
        <f>=HYPERLINK("https://leilaoonline.com.br/lote/detalhe/191248", "veja o vídeo!! HYUNDAI/HB20S 1.6M COMF; 2017/2018; BRANCA; ALCO./GASOL. - FUNCIONANDO - IPVA 2023 OK")</f>
      </c>
      <c r="C32" s="4" t="inlineStr">
        <is>
          <t>Vendido</t>
        </is>
      </c>
      <c r="D32" s="4" t="inlineStr">
        <is>
          <t>38</t>
        </is>
      </c>
      <c r="E32" s="5" t="inlineStr">
        <is>
          <t>42.500,00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=HYPERLINK("https://leilaoonline.com.br/lote/detalhe/191247", "073")</f>
      </c>
      <c r="B33" s="4" t="s">
        <f>=HYPERLINK("https://leilaoonline.com.br/lote/detalhe/191247", "veja o vídeo!! HONDA/FIT EX CVT; 2014/2015; CINZA; ALCO./GASOL. - FUNCIONANDO - IPVA 2023 OK")</f>
      </c>
      <c r="C33" s="4" t="inlineStr">
        <is>
          <t>Não vendido</t>
        </is>
      </c>
      <c r="D33" s="4" t="inlineStr">
        <is>
          <t>62</t>
        </is>
      </c>
      <c r="E33" s="5" t="inlineStr">
        <is>
          <t>40.500,00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=HYPERLINK("https://leilaoonline.com.br/lote/detalhe/191254", "085")</f>
      </c>
      <c r="B34" s="4" t="s">
        <f>=HYPERLINK("https://leilaoonline.com.br/lote/detalhe/191254", "veja o vídeo!! HONDA/CITY PERSONAL; 2019/2019; CINZA; ALCO./GASOL. - FUNCIONANDO - IPVA 2023 OK")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45.000,00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=HYPERLINK("https://leilaoonline.com.br/lote/detalhe/192029", "100")</f>
      </c>
      <c r="B35" s="4" t="s">
        <f>=HYPERLINK("https://leilaoonline.com.br/lote/detalhe/192029", "JOGO DE RODAS 5 FUROS ARO 18" COM PNEUS 215 X 35")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2.650,00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=HYPERLINK("https://leilaoonline.com.br/lote/detalhe/192030", "101")</f>
      </c>
      <c r="B36" s="4" t="s">
        <f>=HYPERLINK("https://leilaoonline.com.br/lote/detalhe/192030", "JOGO DE RODAS ORBITAL (FUTURA) ARO 14 COM PNEUS")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=HYPERLINK("https://leilaoonline.com.br/lote/detalhe/192031", "102")</f>
      </c>
      <c r="B37" s="4" t="s">
        <f>=HYPERLINK("https://leilaoonline.com.br/lote/detalhe/192031", "JOGO DE RODAS MOD. GOL G3 GTI; ARO 15 COM PNEUS 195 50")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1.450,00</t>
        </is>
      </c>
      <c r="F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2026-04-15T09:35:32.00Z</dcterms:created>
  <dc:creator>Tellks Tecnologia</dc:creator>
  <cp:revision>0</cp:revision>
</cp:coreProperties>
</file>