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Ford Jeep • Tratores • Implementos • Caminhões • Pá Carreg.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=HYPERLINK("https://leilaoonline.com.br/lote/detalhe/186438", "010")</f>
      </c>
      <c r="B11" s="4" t="s">
        <f>=HYPERLINK("https://leilaoonline.com.br/lote/detalhe/186438",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=HYPERLINK("https://leilaoonline.com.br/lote/detalhe/185930", "035")</f>
      </c>
      <c r="B12" s="4" t="s">
        <f>=HYPERLINK("https://leilaoonline.com.br/lote/detalhe/185930", "FORD/JEEP WILLYS CJ5 - 6CC; 1965/1965; BEGE; GASOLINA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=HYPERLINK("https://leilaoonline.com.br/lote/detalhe/185926", "040")</f>
      </c>
      <c r="B13" s="4" t="s">
        <f>=HYPERLINK("https://leilaoonline.com.br/lote/detalhe/185926",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=HYPERLINK("https://leilaoonline.com.br/lote/detalhe/185923", "045")</f>
      </c>
      <c r="B14" s="4" t="s">
        <f>=HYPERLINK("https://leilaoonline.com.br/lote/detalhe/185923", "CAMINHÃO M. BENZ/L 1618; 1995/1995; BRANCA; DIESEL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103.000,00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=HYPERLINK("https://leilaoonline.com.br/lote/detalhe/185924", "047")</f>
      </c>
      <c r="B15" s="4" t="s">
        <f>=HYPERLINK("https://leilaoonline.com.br/lote/detalhe/185924", "CAMINHÃO M. BENZ/L 1313; 1974/1974; VERMELHA; DIESEL; DIREÇÃO HIDRÁULICA; TURBINADO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=HYPERLINK("https://leilaoonline.com.br/lote/detalhe/185927", "048")</f>
      </c>
      <c r="B16" s="4" t="s">
        <f>=HYPERLINK("https://leilaoonline.com.br/lote/detalhe/185927", "CAMINHÃO M. BENZ/L 1113; 1976/1976; AMARELA; DIESEL; TURBINADO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=HYPERLINK("https://leilaoonline.com.br/lote/detalhe/187410", "049")</f>
      </c>
      <c r="B17" s="4" t="s">
        <f>=HYPERLINK("https://leilaoonline.com.br/lote/detalhe/187410", "CAMINHÃO M.BENZ/L 1620; 2009/2009; TIPO CARGA CAMINHÃO - FUNCIONANDO - PLACA FINAL 99")</f>
      </c>
      <c r="C17" s="4" t="inlineStr">
        <is>
          <t>Vendido</t>
        </is>
      </c>
      <c r="D17" s="4" t="inlineStr">
        <is>
          <t>55</t>
        </is>
      </c>
      <c r="E17" s="5" t="inlineStr">
        <is>
          <t>141.000,00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=HYPERLINK("https://leilaoonline.com.br/lote/detalhe/187411", "050")</f>
      </c>
      <c r="B18" s="4" t="s">
        <f>=HYPERLINK("https://leilaoonline.com.br/lote/detalhe/187411", "CAMINHÃO M. BENZ; MOD 1513; 1979/1979 - SUCATA SEM DIREITO A DOCUMENTAÇÃO COM BAIXA PERMANENTE")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=HYPERLINK("https://leilaoonline.com.br/lote/detalhe/187454", "051")</f>
      </c>
      <c r="B19" s="4" t="s">
        <f>=HYPERLINK("https://leilaoonline.com.br/lote/detalhe/187454", "CAMINHÃO IVECO/TRAKKER 720T 42TN; 2009/2010; ANO TIPO TRAÇÃO CAMINHÃO TRATOR")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=HYPERLINK("https://leilaoonline.com.br/lote/detalhe/185928", "055")</f>
      </c>
      <c r="B20" s="4" t="s">
        <f>=HYPERLINK("https://leilaoonline.com.br/lote/detalhe/185928", "CAMINHÃO FORD/F4000; 1984/1984; AMARELA; DIESEL; MOTOR MWM226 - FUNCIONANDO")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=HYPERLINK("https://leilaoonline.com.br/lote/detalhe/186881", "057")</f>
      </c>
      <c r="B21" s="4" t="s">
        <f>=HYPERLINK("https://leilaoonline.com.br/lote/detalhe/186881", "veja o vídeo!! CHEVROLET/S10 HC DD4A; 2018/2018; BRANCA; DIESEL - FUNC. - FIPE R$ 185.652,00")</f>
      </c>
      <c r="C21" s="4" t="inlineStr">
        <is>
          <t>Vendido</t>
        </is>
      </c>
      <c r="D21" s="4" t="inlineStr">
        <is>
          <t>67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=HYPERLINK("https://leilaoonline.com.br/lote/detalhe/187586", "059")</f>
      </c>
      <c r="B22" s="4" t="s">
        <f>=HYPERLINK("https://leilaoonline.com.br/lote/detalhe/187586",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50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=HYPERLINK("https://leilaoonline.com.br/lote/detalhe/185929", "061")</f>
      </c>
      <c r="B23" s="4" t="s">
        <f>=HYPERLINK("https://leilaoonline.com.br/lote/detalhe/185929", "CAMIONETA FORD/SR DESERTER; 1993/1993; BRANCA; DIESEL; TURBINADA; HIDRÁULICA (DESLIGA NA CHAVE)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43.500,00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=HYPERLINK("https://leilaoonline.com.br/lote/detalhe/185925", "065")</f>
      </c>
      <c r="B24" s="4" t="s">
        <f>=HYPERLINK("https://leilaoonline.com.br/lote/detalhe/185925", "CAMINHONETE GM/S10 2.8 D; 2002/2002; BRANCA; DIESEL - FUNCIONANDO")</f>
      </c>
      <c r="C24" s="4" t="inlineStr">
        <is>
          <t>Não vendido</t>
        </is>
      </c>
      <c r="D24" s="4" t="inlineStr">
        <is>
          <t>73</t>
        </is>
      </c>
      <c r="E24" s="5" t="inlineStr">
        <is>
          <t>39.500,00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=HYPERLINK("https://leilaoonline.com.br/lote/detalhe/185932", "067")</f>
      </c>
      <c r="B25" s="4" t="s">
        <f>=HYPERLINK("https://leilaoonline.com.br/lote/detalhe/185932", "CAMINHÃO GM/CHEVROLET D40; 1986/1986; BEGE; DIESEL; DIREÇÃO HIDRÁULICA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=HYPERLINK("https://leilaoonline.com.br/lote/detalhe/185921", "100")</f>
      </c>
      <c r="B26" s="4" t="s">
        <f>=HYPERLINK("https://leilaoonline.com.br/lote/detalhe/185921", "veja o vídeo!! TRATOR NEW HOLLAND TS 110CV 4X4; ANO 2012")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=HYPERLINK("https://leilaoonline.com.br/lote/detalhe/185922", "101")</f>
      </c>
      <c r="B27" s="4" t="s">
        <f>=HYPERLINK("https://leilaoonline.com.br/lote/detalhe/185922", "EMPILHADEIRA CLARK; ANO INDEFINIDO; MOTOR À DIESEL; CAPACIDADE 7 TONELADAS; TORRE DE 4 METROS")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52.000,00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=HYPERLINK("https://leilaoonline.com.br/lote/detalhe/187409", "102")</f>
      </c>
      <c r="B28" s="4" t="s">
        <f>=HYPERLINK("https://leilaoonline.com.br/lote/detalhe/187409", "GUINDASTE WARNING - FUNCIONANDO")</f>
      </c>
      <c r="C28" s="4" t="inlineStr">
        <is>
          <t>Vendido</t>
        </is>
      </c>
      <c r="D28" s="4" t="inlineStr">
        <is>
          <t>7</t>
        </is>
      </c>
      <c r="E28" s="5" t="inlineStr">
        <is>
          <t>28.500,00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=HYPERLINK("https://leilaoonline.com.br/lote/detalhe/185931", "105")</f>
      </c>
      <c r="B29" s="4" t="s">
        <f>=HYPERLINK("https://leilaoonline.com.br/lote/detalhe/185931", "veja o vídeo!! PÁ CARREGADEIRA; CATERPILLAR 930; ANO 1985; FREIO A DISCO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=HYPERLINK("https://leilaoonline.com.br/lote/detalhe/185936", "110")</f>
      </c>
      <c r="B30" s="4" t="s">
        <f>=HYPERLINK("https://leilaoonline.com.br/lote/detalhe/185936", "TRATOR MASSEY FERGUSON 50X; ANO 1970 - FUNCIONANDO")</f>
      </c>
      <c r="C30" s="4" t="inlineStr">
        <is>
          <t>Vendido</t>
        </is>
      </c>
      <c r="D30" s="4" t="inlineStr">
        <is>
          <t>88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=HYPERLINK("https://leilaoonline.com.br/lote/detalhe/185943", "111")</f>
      </c>
      <c r="B31" s="4" t="s">
        <f>=HYPERLINK("https://leilaoonline.com.br/lote/detalhe/185943", "TRATOR MASSEY FERGUSON 65X; ANO 1972; EIXO QUADRADO; 3 MARCHAS - FUNCIONANDO")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=HYPERLINK("https://leilaoonline.com.br/lote/detalhe/185935", "112")</f>
      </c>
      <c r="B32" s="4" t="s">
        <f>=HYPERLINK("https://leilaoonline.com.br/lote/detalhe/185935", "VALMET KD112; SEM ANO DE IDENTIFICAÇÃO - FUNCIONANDO")</f>
      </c>
      <c r="C32" s="4" t="inlineStr">
        <is>
          <t>Vendido</t>
        </is>
      </c>
      <c r="D32" s="4" t="inlineStr">
        <is>
          <t>23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=HYPERLINK("https://leilaoonline.com.br/lote/detalhe/185937", "125")</f>
      </c>
      <c r="B33" s="4" t="s">
        <f>=HYPERLINK("https://leilaoonline.com.br/lote/detalhe/185937", "veja o vídeo!! TRATOR MASSEY FERGUSON 65 X; ANO 71; CANELA REDONDA; 3 MARCHAS")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17.050,00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=HYPERLINK("https://leilaoonline.com.br/lote/detalhe/185938", "160")</f>
      </c>
      <c r="B34" s="4" t="s">
        <f>=HYPERLINK("https://leilaoonline.com.br/lote/detalhe/185938", "LANCHA (INFORMAÇÕES NAS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=HYPERLINK("https://leilaoonline.com.br/lote/detalhe/185946", "161")</f>
      </c>
      <c r="B35" s="4" t="s">
        <f>=HYPERLINK("https://leilaoonline.com.br/lote/detalhe/185946", "JOGO DE BANCO DE MICRO-ÔNIBUS;  23 ASSENTOS")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=HYPERLINK("https://leilaoonline.com.br/lote/detalhe/187584", "162")</f>
      </c>
      <c r="B36" s="4" t="s">
        <f>=HYPERLINK("https://leilaoonline.com.br/lote/detalhe/187584", "LOTE COM MONITOR LG FLATON M237WA - PM; TV PHILCO 43 PVTE10N5SF LED; TV LG 32 32LD350; TV SONY 55 KDL - 55HX755; TV AOC 43 43S5195/78G")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=HYPERLINK("https://leilaoonline.com.br/lote/detalhe/185940", "163")</f>
      </c>
      <c r="B37" s="4" t="s">
        <f>=HYPERLINK("https://leilaoonline.com.br/lote/detalhe/185940", "LOTE COM 4 IMPLEMENTOS")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=HYPERLINK("https://leilaoonline.com.br/lote/detalhe/185944", "164")</f>
      </c>
      <c r="B38" s="4" t="s">
        <f>=HYPERLINK("https://leilaoonline.com.br/lote/detalhe/185944", "MOTOR 366 TURBINADO; COM PLAQUETA E CAPA SECA")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10.750,00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=HYPERLINK("https://leilaoonline.com.br/lote/detalhe/185945", "165")</f>
      </c>
      <c r="B39" s="4" t="s">
        <f>=HYPERLINK("https://leilaoonline.com.br/lote/detalhe/185945", "MOTOR JOHNSON 25; SEM ANO DE IDENTIFICAÇÃO")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=HYPERLINK("https://leilaoonline.com.br/lote/detalhe/185939", "166")</f>
      </c>
      <c r="B40" s="4" t="s">
        <f>=HYPERLINK("https://leilaoonline.com.br/lote/detalhe/185939", "LOTE COM 4 EXAUSTORES CENTRIFUGO")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=HYPERLINK("https://leilaoonline.com.br/lote/detalhe/185941", "168")</f>
      </c>
      <c r="B41" s="4" t="s">
        <f>=HYPERLINK("https://leilaoonline.com.br/lote/detalhe/185941", "ROÇADEIRA; MARCA SANTA ISABEL; 1,70M DE CORTE; GIRO LIVRE; REGULAGEM DE ALTURA")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5.200,00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=HYPERLINK("https://leilaoonline.com.br/lote/detalhe/185947", "169")</f>
      </c>
      <c r="B42" s="4" t="s">
        <f>=HYPERLINK("https://leilaoonline.com.br/lote/detalhe/185947", "ADUBADEIRA")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=HYPERLINK("https://leilaoonline.com.br/lote/detalhe/185948", "170")</f>
      </c>
      <c r="B43" s="4" t="s">
        <f>=HYPERLINK("https://leilaoonline.com.br/lote/detalhe/185948", "GRADE ARADORA DE BOI; 12 DISCOS")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=HYPERLINK("https://leilaoonline.com.br/lote/detalhe/185960", "171")</f>
      </c>
      <c r="B44" s="4" t="s">
        <f>=HYPERLINK("https://leilaoonline.com.br/lote/detalhe/185960", "GRADE ARADORA DE ARRASTO BALDAN; 20 DISCOS; MANCAIS; ROLAMENTO")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=HYPERLINK("https://leilaoonline.com.br/lote/detalhe/185950", "180")</f>
      </c>
      <c r="B45" s="4" t="s">
        <f>=HYPERLINK("https://leilaoonline.com.br/lote/detalhe/185950", "ARADO AIVECA; MARCA IKEDA; 3 HASTES COM DESARME DE MOLA")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=HYPERLINK("https://leilaoonline.com.br/lote/detalhe/185959", "183")</f>
      </c>
      <c r="B46" s="4" t="s">
        <f>=HYPERLINK("https://leilaoonline.com.br/lote/detalhe/185959", "BOMBA DE IRRIGAÇÃO DE 15CV")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=HYPERLINK("https://leilaoonline.com.br/lote/detalhe/185949", "185")</f>
      </c>
      <c r="B47" s="4" t="s">
        <f>=HYPERLINK("https://leilaoonline.com.br/lote/detalhe/185949", "ADUBADEIRA TATU; 4 LINHAS")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=HYPERLINK("https://leilaoonline.com.br/lote/detalhe/185953", "187")</f>
      </c>
      <c r="B48" s="4" t="s">
        <f>=HYPERLINK("https://leilaoonline.com.br/lote/detalhe/185953", "CALCAREADEIRA DE 2 RODAS")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=HYPERLINK("https://leilaoonline.com.br/lote/detalhe/185954", "189")</f>
      </c>
      <c r="B49" s="4" t="s">
        <f>=HYPERLINK("https://leilaoonline.com.br/lote/detalhe/185954", "ENSILADEIRA MENTA; ANO 2013 -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=HYPERLINK("https://leilaoonline.com.br/lote/detalhe/185955", "190")</f>
      </c>
      <c r="B50" s="4" t="s">
        <f>=HYPERLINK("https://leilaoonline.com.br/lote/detalhe/185955", "ROÇADEIRA AGR.; ANO 2001")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=HYPERLINK("https://leilaoonline.com.br/lote/detalhe/185957", "191")</f>
      </c>
      <c r="B51" s="4" t="s">
        <f>=HYPERLINK("https://leilaoonline.com.br/lote/detalhe/185957", "SUBSOLADOR 9 HASTES DE CONTROLE REMOTO")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=HYPERLINK("https://leilaoonline.com.br/lote/detalhe/185956", "192")</f>
      </c>
      <c r="B52" s="4" t="s">
        <f>=HYPERLINK("https://leilaoonline.com.br/lote/detalhe/185956", "JOGO DE RODAS COM PNEUS FORD; 6 FUROS; 265X65XR17")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=HYPERLINK("https://leilaoonline.com.br/lote/detalhe/185958", "193")</f>
      </c>
      <c r="B53" s="4" t="s">
        <f>=HYPERLINK("https://leilaoonline.com.br/lote/detalhe/185958", "TANQUE 2000L; MARCA FMC")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=HYPERLINK("https://leilaoonline.com.br/lote/detalhe/185961", "194")</f>
      </c>
      <c r="B54" s="4" t="s">
        <f>=HYPERLINK("https://leilaoonline.com.br/lote/detalhe/185961", "BATEDEIRA DE CEREAIS; MARCA MIAC CM3RA")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=HYPERLINK("https://leilaoonline.com.br/lote/detalhe/185962", "197")</f>
      </c>
      <c r="B55" s="4" t="s">
        <f>=HYPERLINK("https://leilaoonline.com.br/lote/detalhe/185962", "BAÚ PARA CARGA VIVA - COMPRIMENTO 6.45, ALTURA 2.40, LARGURA 2.50")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=HYPERLINK("https://leilaoonline.com.br/lote/detalhe/185967", "198")</f>
      </c>
      <c r="B56" s="4" t="s">
        <f>=HYPERLINK("https://leilaoonline.com.br/lote/detalhe/185967", "MUNCK MOTOCANA (NO ESTADO)")</f>
      </c>
      <c r="C56" s="4" t="inlineStr">
        <is>
          <t>Vendido</t>
        </is>
      </c>
      <c r="D56" s="4" t="inlineStr">
        <is>
          <t>39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=HYPERLINK("https://leilaoonline.com.br/lote/detalhe/185970", "199")</f>
      </c>
      <c r="B57" s="4" t="s">
        <f>=HYPERLINK("https://leilaoonline.com.br/lote/detalhe/185970", "CARRETA 4 RODAS PARA TRATOR")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=HYPERLINK("https://leilaoonline.com.br/lote/detalhe/185971", "200")</f>
      </c>
      <c r="B58" s="4" t="s">
        <f>=HYPERLINK("https://leilaoonline.com.br/lote/detalhe/185971", "CARROCERIA")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=HYPERLINK("https://leilaoonline.com.br/lote/detalhe/185966", "201")</f>
      </c>
      <c r="B59" s="4" t="s">
        <f>=HYPERLINK("https://leilaoonline.com.br/lote/detalhe/185966", "SAID; 4M DE COMP.; 2,20 DE LARG.; 2,30 DE ALT.")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=HYPERLINK("https://leilaoonline.com.br/lote/detalhe/185972", "202")</f>
      </c>
      <c r="B60" s="4" t="s">
        <f>=HYPERLINK("https://leilaoonline.com.br/lote/detalhe/185972", "LOTE COM SOMENTE A CAÇAMBA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=HYPERLINK("https://leilaoonline.com.br/lote/detalhe/185973", "203")</f>
      </c>
      <c r="B61" s="4" t="s">
        <f>=HYPERLINK("https://leilaoonline.com.br/lote/detalhe/185973", "CAÇAMBA TRUCK")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=HYPERLINK("https://leilaoonline.com.br/lote/detalhe/187583", "204")</f>
      </c>
      <c r="B62" s="4" t="s">
        <f>=HYPERLINK("https://leilaoonline.com.br/lote/detalhe/187583", "SAIDER (MEDIDAS: 6,60M DE COMPRIMENTO, 2,60 DE LARGURA; 2,90 DE ALTURA); ASSOALHO CHAPA DE FERRO")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=HYPERLINK("https://leilaoonline.com.br/lote/detalhe/185963", "205")</f>
      </c>
      <c r="B63" s="4" t="s">
        <f>=HYPERLINK("https://leilaoonline.com.br/lote/detalhe/185963", "CARRETA PARA TRATOR")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=HYPERLINK("https://leilaoonline.com.br/lote/detalhe/185965", "206")</f>
      </c>
      <c r="B64" s="4" t="s">
        <f>=HYPERLINK("https://leilaoonline.com.br/lote/detalhe/185965", "CARRETA PARA PLANTIO DE CANA")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=HYPERLINK("https://leilaoonline.com.br/lote/detalhe/185968", "207")</f>
      </c>
      <c r="B65" s="4" t="s">
        <f>=HYPERLINK("https://leilaoonline.com.br/lote/detalhe/185968", "CARROCERIA PARA CAMINHÃO; MERCEDES BENZ; 7,30 METROS DE COMPRIMENTO")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=HYPERLINK("https://leilaoonline.com.br/lote/detalhe/185969", "208")</f>
      </c>
      <c r="B66" s="4" t="s">
        <f>=HYPERLINK("https://leilaoonline.com.br/lote/detalhe/185969", "CONTAINER MARÍTIMO DE 6 METROS")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=HYPERLINK("https://leilaoonline.com.br/lote/detalhe/185974", "211")</f>
      </c>
      <c r="B67" s="4" t="s">
        <f>=HYPERLINK("https://leilaoonline.com.br/lote/detalhe/185974", "BAÚ (MEDIDAS NAS ESPECIFICAÇÕES)")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2026-07-13T11:16:47.00Z</dcterms:created>
  <dc:creator>Tellks Tecnologia</dc:creator>
  <cp:revision>0</cp:revision>
</cp:coreProperties>
</file>