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TRATORES: JD 8335R, CASE MAGNUN 340, PUMA 225 E 230 - CAMINHÕES AXOR - PLANTADORAS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=HYPERLINK("https://leilaoonline.com.br/lote/detalhe/185777", "160")</f>
      </c>
      <c r="B11" s="4" t="s">
        <f>=HYPERLINK("https://leilaoonline.com.br/lote/detalhe/185777", " TRATOR AGRÍCOLA CASE PUMA 230, ANO 2018, FR56292 - LOC. SERRANA/SP")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313.000,00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=HYPERLINK("https://leilaoonline.com.br/lote/detalhe/185773", "161")</f>
      </c>
      <c r="B12" s="4" t="s">
        <f>=HYPERLINK("https://leilaoonline.com.br/lote/detalhe/185773", " TRATOR AGRÍCOLA JOHN DEERE 6165, ANO 2011, FR65013 - LOC. SERRANA/SP")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152.000,00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=HYPERLINK("https://leilaoonline.com.br/lote/detalhe/185778", "162")</f>
      </c>
      <c r="B13" s="4" t="s">
        <f>=HYPERLINK("https://leilaoonline.com.br/lote/detalhe/185778", " MUNCK CAP 6 TN, M640, ANO 1979, FR7336 - LOC. SERRANA/SP")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=HYPERLINK("https://leilaoonline.com.br/lote/detalhe/185784", "164")</f>
      </c>
      <c r="B14" s="4" t="s">
        <f>=HYPERLINK("https://leilaoonline.com.br/lote/detalhe/185784", " CAMINHÃO MERCEDES BENZ AXOR 3344 S/33, ANO 2010/2010, BRANCA, FR52783 - LOC. SERRANA/SP")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108.000,00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=HYPERLINK("https://leilaoonline.com.br/lote/detalhe/185779", "165")</f>
      </c>
      <c r="B15" s="4" t="s">
        <f>=HYPERLINK("https://leilaoonline.com.br/lote/detalhe/185779", " CAMINHÃO MERCEDES BENZ AXOR 3344 S/33, ANO 2010/2010, BRANCA, FR52779 - LOC. SERRANA/SP")</f>
      </c>
      <c r="C15" s="4" t="inlineStr">
        <is>
          <t>Vendido</t>
        </is>
      </c>
      <c r="D15" s="4" t="inlineStr">
        <is>
          <t>55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=HYPERLINK("https://leilaoonline.com.br/lote/detalhe/185774", "166")</f>
      </c>
      <c r="B16" s="4" t="s">
        <f>=HYPERLINK("https://leilaoonline.com.br/lote/detalhe/185774", " CAMINHÃO MERCEDES BENZ AXOR 3344 S/33, ANO 2010/2010, BRANCA, FR52784 - LOC. SERRANA/SP")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=HYPERLINK("https://leilaoonline.com.br/lote/detalhe/185781", "169")</f>
      </c>
      <c r="B17" s="4" t="s">
        <f>=HYPERLINK("https://leilaoonline.com.br/lote/detalhe/185781", " TRATOR AGRÍCOLA JOHN DEERE 8335 R,ANO 2014, FR51379 - LOC. SERRANA/SP")</f>
      </c>
      <c r="C17" s="4" t="inlineStr">
        <is>
          <t>Vendido</t>
        </is>
      </c>
      <c r="D17" s="4" t="inlineStr">
        <is>
          <t>87</t>
        </is>
      </c>
      <c r="E17" s="5" t="inlineStr">
        <is>
          <t>422.000,00</t>
        </is>
      </c>
      <c r="F17" s="4" t="inlineStr">
        <is>
          <t>3000.00</t>
        </is>
      </c>
    </row>
    <row collapsed="false" customFormat="false" customHeight="false" hidden="false" ht="12.1" outlineLevel="0" r="18">
      <c r="A18" s="5" t="s">
        <f>=HYPERLINK("https://leilaoonline.com.br/lote/detalhe/185780", "170")</f>
      </c>
      <c r="B18" s="4" t="s">
        <f>=HYPERLINK("https://leilaoonline.com.br/lote/detalhe/185780", " TRATOR AGRÍCOLA CASE PUMA 225, ANO 2015, FR51586 - LOC. SERRANA/SP")</f>
      </c>
      <c r="C18" s="4" t="inlineStr">
        <is>
          <t>Vendido</t>
        </is>
      </c>
      <c r="D18" s="4" t="inlineStr">
        <is>
          <t>65</t>
        </is>
      </c>
      <c r="E18" s="5" t="inlineStr">
        <is>
          <t>179.000,00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=HYPERLINK("https://leilaoonline.com.br/lote/detalhe/185772", "171")</f>
      </c>
      <c r="B19" s="4" t="s">
        <f>=HYPERLINK("https://leilaoonline.com.br/lote/detalhe/185772", " CAMINHÃO MERCEDES BENZ L2219, ANO 1986/1986, BRANCA, FR4156, COM CARROCERIA COMBOIO SHULZ WINE, ANO 1977, FR4538 ( OBS.COMBOIO SEM DIREITO A DOCUMENTAÇÃO )- LOC. SERRANA/SP")</f>
      </c>
      <c r="C19" s="4" t="inlineStr">
        <is>
          <t>Vendido</t>
        </is>
      </c>
      <c r="D19" s="4" t="inlineStr">
        <is>
          <t>23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=HYPERLINK("https://leilaoonline.com.br/lote/detalhe/185782", "172")</f>
      </c>
      <c r="B20" s="4" t="s">
        <f>=HYPERLINK("https://leilaoonline.com.br/lote/detalhe/185782", " TRATOR AGRÍCOLA CASE MAGNUN 340, ANO 2017, FR53864 - LOC. SERRANA/SP")</f>
      </c>
      <c r="C20" s="4" t="inlineStr">
        <is>
          <t>Vendido</t>
        </is>
      </c>
      <c r="D20" s="4" t="inlineStr">
        <is>
          <t>106</t>
        </is>
      </c>
      <c r="E20" s="5" t="inlineStr">
        <is>
          <t>470.000,00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=HYPERLINK("https://leilaoonline.com.br/lote/detalhe/185785", "173")</f>
      </c>
      <c r="B21" s="4" t="s">
        <f>=HYPERLINK("https://leilaoonline.com.br/lote/detalhe/185785", " PLANTADORA DE CANA DMB PCP 6000, ANO 2009, FR57687 - LOC. SERRANA/SP")</f>
      </c>
      <c r="C21" s="4" t="inlineStr">
        <is>
          <t>Vendido</t>
        </is>
      </c>
      <c r="D21" s="4" t="inlineStr">
        <is>
          <t>35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=HYPERLINK("https://leilaoonline.com.br/lote/detalhe/185776", "174")</f>
      </c>
      <c r="B22" s="4" t="s">
        <f>=HYPERLINK("https://leilaoonline.com.br/lote/detalhe/185776", " PLANTADORA DE CANA DMB PCP 6000, ANO 2009, FR57685 - LOC. SERRANA/SP")</f>
      </c>
      <c r="C22" s="4" t="inlineStr">
        <is>
          <t>Vendido</t>
        </is>
      </c>
      <c r="D22" s="4" t="inlineStr">
        <is>
          <t>100</t>
        </is>
      </c>
      <c r="E22" s="5" t="inlineStr">
        <is>
          <t>33.500,00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2026-07-13T05:59:58.00Z</dcterms:created>
  <dc:creator>Tellks Tecnologia</dc:creator>
  <cp:revision>0</cp:revision>
</cp:coreProperties>
</file>