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T Cross 21 • Fit 21 • Peugeot • Ecosport • Onix 22 • Audi A3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=HYPERLINK("https://leilaoonline.com.br/lote/detalhe/167733", "027")</f>
      </c>
      <c r="B11" s="4" t="s">
        <f>=HYPERLINK("https://leilaoonline.com.br/lote/detalhe/167733", "veja o vídeo!! JEEP/COMPASS LIMITED S; 2020/2021; BRANCA; DIESEL - FUNCIONANDO - APROX. 20.700KM")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123.000,00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=HYPERLINK("https://leilaoonline.com.br/lote/detalhe/167762", "028")</f>
      </c>
      <c r="B12" s="4" t="s">
        <f>=HYPERLINK("https://leilaoonline.com.br/lote/detalhe/167762", "veja o vídeo!! CHEVROLET/ONIX 1.0MT LT; 2013/2013;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=HYPERLINK("https://leilaoonline.com.br/lote/detalhe/167772", "029")</f>
      </c>
      <c r="B13" s="4" t="s">
        <f>=HYPERLINK("https://leilaoonline.com.br/lote/detalhe/167772", "veja o vídeo!! I/PEUGEOT 208 ALLURE AT; 2022/2022; AZUL; ALCO./GASOL. - FUNCIONANDO - APROX. 3.100KM - IPVA 2023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=HYPERLINK("https://leilaoonline.com.br/lote/detalhe/168709", "031")</f>
      </c>
      <c r="B14" s="4" t="s">
        <f>=HYPERLINK("https://leilaoonline.com.br/lote/detalhe/168709", "veja o vídeo!! CHEV/TRAILBLAZER LT D4A; 2017/2018; BRANCA; DIESEL - FUNC. - FIPE R$ 193.167,00")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88.750,00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=HYPERLINK("https://leilaoonline.com.br/lote/detalhe/167771", "032")</f>
      </c>
      <c r="B15" s="4" t="s">
        <f>=HYPERLINK("https://leilaoonline.com.br/lote/detalhe/167771", "veja o vídeo!! HONDA/CITY EX CVT; 2019/2020; PRETA; ALCO./GASOL. - FUNCIONANDO - IPVA 2023 OK - APROX. 28.900KM")</f>
      </c>
      <c r="C15" s="4" t="inlineStr">
        <is>
          <t>Vendido</t>
        </is>
      </c>
      <c r="D15" s="4" t="inlineStr">
        <is>
          <t>44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=HYPERLINK("https://leilaoonline.com.br/lote/detalhe/168351", "033")</f>
      </c>
      <c r="B16" s="4" t="s">
        <f>=HYPERLINK("https://leilaoonline.com.br/lote/detalhe/168351", "veja o vídeo!! TOYOTA/YARIS HB XL 13 AT; 2018/2019; VERMELHA; ALCO./GASOL.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=HYPERLINK("https://leilaoonline.com.br/lote/detalhe/167766", "034")</f>
      </c>
      <c r="B17" s="4" t="s">
        <f>=HYPERLINK("https://leilaoonline.com.br/lote/detalhe/167766", "veja o vídeo!! HONDA/FIT LX CVT; 2018/2019; VERMELHA; ALCO./GASOL. - FUNCIONANDO")</f>
      </c>
      <c r="C17" s="4" t="inlineStr">
        <is>
          <t>Vendido</t>
        </is>
      </c>
      <c r="D17" s="4" t="inlineStr">
        <is>
          <t>77</t>
        </is>
      </c>
      <c r="E17" s="5" t="inlineStr">
        <is>
          <t>50.750,00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=HYPERLINK("https://leilaoonline.com.br/lote/detalhe/167736", "036")</f>
      </c>
      <c r="B18" s="4" t="s">
        <f>=HYPERLINK("https://leilaoonline.com.br/lote/detalhe/167736", "veja o vídeo!! CHEV/ONIX PLUS 10TAT LT1; 2022/2022; BRANCA; ALCO./GASOL. - FUNCIONANDO - IPVA 2023 OK - APROX. 8.500KM")</f>
      </c>
      <c r="C18" s="4" t="inlineStr">
        <is>
          <t>Não vendido</t>
        </is>
      </c>
      <c r="D18" s="4" t="inlineStr">
        <is>
          <t>229</t>
        </is>
      </c>
      <c r="E18" s="5" t="inlineStr">
        <is>
          <t>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=HYPERLINK("https://leilaoonline.com.br/lote/detalhe/167743", "037")</f>
      </c>
      <c r="B19" s="4" t="s">
        <f>=HYPERLINK("https://leilaoonline.com.br/lote/detalhe/167743", "veja o vídeo!! CHEV/TRACKER 12T A PR; 2020/2021; VERMELHA; ALCO./GASOL. - FUNCIONANDO")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=HYPERLINK("https://leilaoonline.com.br/lote/detalhe/167763", "038")</f>
      </c>
      <c r="B20" s="4" t="s">
        <f>=HYPERLINK("https://leilaoonline.com.br/lote/detalhe/167763", "veja o vídeo!! HYUNDAI/CRETA 16A PULSE; 2019/2020; PRETA; ALCO./GASOL. - FUNCIONANDO - APROX. 10.300KM")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=HYPERLINK("https://leilaoonline.com.br/lote/detalhe/168798", "039")</f>
      </c>
      <c r="B21" s="4" t="s">
        <f>=HYPERLINK("https://leilaoonline.com.br/lote/detalhe/168798", "veja o vídeo!! CHEVROLET/S10 HC DD4A; 2018/2018; BRANCA; DIESEL - FUNC. - FIPE R$ 185.652,00")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=HYPERLINK("https://leilaoonline.com.br/lote/detalhe/167759", "040")</f>
      </c>
      <c r="B22" s="4" t="s">
        <f>=HYPERLINK("https://leilaoonline.com.br/lote/detalhe/167759", "veja o vídeo!! FIAT/FIORINO FLEX; 2012/2013; BRANCA;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=HYPERLINK("https://leilaoonline.com.br/lote/detalhe/167761", "041")</f>
      </c>
      <c r="B23" s="4" t="s">
        <f>=HYPERLINK("https://leilaoonline.com.br/lote/detalhe/167761", "veja o vídeo!! I/CHEVROLET AGILE LTZ; 2010/2011; PRATA; ALCO.GASOL. - FUNCIONANDO - IPVA 2023 OK - APROX. 72.000KM")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=HYPERLINK("https://leilaoonline.com.br/lote/detalhe/167757", "042")</f>
      </c>
      <c r="B24" s="4" t="s">
        <f>=HYPERLINK("https://leilaoonline.com.br/lote/detalhe/167757", "veja o vídeo!! HONDA/FIT EX CVT; 2014/2015;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=HYPERLINK("https://leilaoonline.com.br/lote/detalhe/167755", "043")</f>
      </c>
      <c r="B25" s="4" t="s">
        <f>=HYPERLINK("https://leilaoonline.com.br/lote/detalhe/167755", "veja o vídeo!! FORD/ECOSPORT XLT2.0FLEX; 2009/2010; PRATA; ALCO./GASOL.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21.500,00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=HYPERLINK("https://leilaoonline.com.br/lote/detalhe/167753", "044")</f>
      </c>
      <c r="B26" s="4" t="s">
        <f>=HYPERLINK("https://leilaoonline.com.br/lote/detalhe/167753", "veja o vídeo!! VW/T CROSS HL TSI AE; 2021/2021; CINZA; ALCO./GASOL. - FUNCIONANDO - APROX. 16.700KM")</f>
      </c>
      <c r="C26" s="4" t="inlineStr">
        <is>
          <t>Vendido</t>
        </is>
      </c>
      <c r="D26" s="4" t="inlineStr">
        <is>
          <t>62</t>
        </is>
      </c>
      <c r="E26" s="5" t="inlineStr">
        <is>
          <t>82.000,00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=HYPERLINK("https://leilaoonline.com.br/lote/detalhe/167750", "045")</f>
      </c>
      <c r="B27" s="4" t="s">
        <f>=HYPERLINK("https://leilaoonline.com.br/lote/detalhe/167750", "veja o vídeo!! HONDA/FIT LX CVT; 2019/2020; PRATA; ALCO./GASOL. - FUNCIONANDO - APROX. 6.800KM")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=HYPERLINK("https://leilaoonline.com.br/lote/detalhe/167747", "046")</f>
      </c>
      <c r="B28" s="4" t="s">
        <f>=HYPERLINK("https://leilaoonline.com.br/lote/detalhe/167747", "veja o vídeo!! NISSAN/VERSA 10; 2015/2016; PRATA;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=HYPERLINK("https://leilaoonline.com.br/lote/detalhe/168799", "047")</f>
      </c>
      <c r="B29" s="4" t="s">
        <f>=HYPERLINK("https://leilaoonline.com.br/lote/detalhe/168799", "PEUGEOT/206 14 PRESEN FX; 2008/2008; PRATA;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=HYPERLINK("https://leilaoonline.com.br/lote/detalhe/168800", "048")</f>
      </c>
      <c r="B30" s="4" t="s">
        <f>=HYPERLINK("https://leilaoonline.com.br/lote/detalhe/168800", "FIAT/SIENA EL 1.0 FLEX; 2012/2013; PRATA;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=HYPERLINK("https://leilaoonline.com.br/lote/detalhe/167740", "049")</f>
      </c>
      <c r="B31" s="4" t="s">
        <f>=HYPERLINK("https://leilaoonline.com.br/lote/detalhe/167740", "veja o vídeo!! HONDA/FIT LX CVT; 2020/2021; CINZA; ALCO./GASOL. - FUNCIONANDO")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51.500,00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=HYPERLINK("https://leilaoonline.com.br/lote/detalhe/167775", "051")</f>
      </c>
      <c r="B32" s="4" t="s">
        <f>=HYPERLINK("https://leilaoonline.com.br/lote/detalhe/167775", "veja o vídeo!! RENAULT/OROCH 20 DYN42; 2015/2016; PRATA; ALCO./GASOL. - FUNCIONANDO - IPVA 2023 OK")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=HYPERLINK("https://leilaoonline.com.br/lote/detalhe/167789", "052")</f>
      </c>
      <c r="B33" s="4" t="s">
        <f>=HYPERLINK("https://leilaoonline.com.br/lote/detalhe/167789", "AUDI/A3 1.8T; 2005/2005; AZUL;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=HYPERLINK("https://leilaoonline.com.br/lote/detalhe/167770", "055")</f>
      </c>
      <c r="B34" s="4" t="s">
        <f>=HYPERLINK("https://leilaoonline.com.br/lote/detalhe/167770", "I/HONDA CITY EX FLEX; 2014/2014; CINZA; ALCO./GASOL. - FUNCIONANDO")</f>
      </c>
      <c r="C34" s="4" t="inlineStr">
        <is>
          <t>Vendido</t>
        </is>
      </c>
      <c r="D34" s="4" t="inlineStr">
        <is>
          <t>38</t>
        </is>
      </c>
      <c r="E34" s="5" t="inlineStr">
        <is>
          <t>36.750,00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=HYPERLINK("https://leilaoonline.com.br/lote/detalhe/167774", "057")</f>
      </c>
      <c r="B35" s="4" t="s">
        <f>=HYPERLINK("https://leilaoonline.com.br/lote/detalhe/167774", "veja o vídeo!! VW/KOMBI FURGÃO; 2009/2009; BRANCA; ALCO./GASOL.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=HYPERLINK("https://leilaoonline.com.br/lote/detalhe/167764", "058")</f>
      </c>
      <c r="B36" s="4" t="s">
        <f>=HYPERLINK("https://leilaoonline.com.br/lote/detalhe/167764", "veja o vídeo!! CHEV/ONIX PLUS 10TAT PR1; 2019/2020; VERMELHA; ALCO./GASOL. - FUNCIONANDO - FIPE: 89.548,00")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54.000,00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=HYPERLINK("https://leilaoonline.com.br/lote/detalhe/167767", "059")</f>
      </c>
      <c r="B37" s="4" t="s">
        <f>=HYPERLINK("https://leilaoonline.com.br/lote/detalhe/167767", "veja o vídeo!! NISSAN/VERSA 10; 2018/2019;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=HYPERLINK("https://leilaoonline.com.br/lote/detalhe/167769", "060")</f>
      </c>
      <c r="B38" s="4" t="s">
        <f>=HYPERLINK("https://leilaoonline.com.br/lote/detalhe/167769", "veja o vídeo!! FIAT/UNO ECONOMY 1.4; 2012/2013; CINZA; ALCO./GASOL. - FUNCIONANDO - IPVA 2023 OK")</f>
      </c>
      <c r="C38" s="4" t="inlineStr">
        <is>
          <t>Não vendido</t>
        </is>
      </c>
      <c r="D38" s="4" t="inlineStr">
        <is>
          <t>71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=HYPERLINK("https://leilaoonline.com.br/lote/detalhe/167768", "061")</f>
      </c>
      <c r="B39" s="4" t="s">
        <f>=HYPERLINK("https://leilaoonline.com.br/lote/detalhe/167768", "CHEVROLET/ONIX 1.4AT LTZ; 2017/2017; PRATA; ALCO./GASOL.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=HYPERLINK("https://leilaoonline.com.br/lote/detalhe/167765", "064")</f>
      </c>
      <c r="B40" s="4" t="s">
        <f>=HYPERLINK("https://leilaoonline.com.br/lote/detalhe/167765", "veja o vídeo!! VW/VIRTUS MF; 2019/2020; PRATA.;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44.500,00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=HYPERLINK("https://leilaoonline.com.br/lote/detalhe/167773", "066")</f>
      </c>
      <c r="B41" s="4" t="s">
        <f>=HYPERLINK("https://leilaoonline.com.br/lote/detalhe/167773", "veja o vídeo!! FORD/KA SE 1.0 HA C; 2018/2019; BRANCA;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=HYPERLINK("https://leilaoonline.com.br/lote/detalhe/167788", "067")</f>
      </c>
      <c r="B42" s="4" t="s">
        <f>=HYPERLINK("https://leilaoonline.com.br/lote/detalhe/167788", "veja o vídeo!! CHEVROLET/CLASSIC LS; 2010/2011; VERDE; GASOL./ALCO./GNV - FUNCIONANDO")</f>
      </c>
      <c r="C42" s="4" t="inlineStr">
        <is>
          <t>Não vendido</t>
        </is>
      </c>
      <c r="D42" s="4" t="inlineStr">
        <is>
          <t>63</t>
        </is>
      </c>
      <c r="E42" s="5" t="inlineStr">
        <is>
          <t>16.500,00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=HYPERLINK("https://leilaoonline.com.br/lote/detalhe/167776", "079")</f>
      </c>
      <c r="B43" s="4" t="s">
        <f>=HYPERLINK("https://leilaoonline.com.br/lote/detalhe/167776",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=HYPERLINK("https://leilaoonline.com.br/lote/detalhe/167777", "080")</f>
      </c>
      <c r="B44" s="4" t="s">
        <f>=HYPERLINK("https://leilaoonline.com.br/lote/detalhe/167777",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=HYPERLINK("https://leilaoonline.com.br/lote/detalhe/167778", "081")</f>
      </c>
      <c r="B45" s="4" t="s">
        <f>=HYPERLINK("https://leilaoonline.com.br/lote/detalhe/167778", "veja o vídeo!! YAMAHA/DT 180 Z; 1990/1990; BRANCA;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=HYPERLINK("https://leilaoonline.com.br/lote/detalhe/167787", "087")</f>
      </c>
      <c r="B46" s="4" t="s">
        <f>=HYPERLINK("https://leilaoonline.com.br/lote/detalhe/167787", "veja o vídeo!! GM/PRISMA MAXX; 2010/2010; PRETA; ALCO./GASOL. - FUNCIONANDO")</f>
      </c>
      <c r="C46" s="4" t="inlineStr">
        <is>
          <t>Vendido</t>
        </is>
      </c>
      <c r="D46" s="4" t="inlineStr">
        <is>
          <t>28</t>
        </is>
      </c>
      <c r="E46" s="5" t="inlineStr">
        <is>
          <t>15.750,00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=HYPERLINK("https://leilaoonline.com.br/lote/detalhe/167783", "100")</f>
      </c>
      <c r="B47" s="4" t="s">
        <f>=HYPERLINK("https://leilaoonline.com.br/lote/detalhe/167783",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=HYPERLINK("https://leilaoonline.com.br/lote/detalhe/167780", "101")</f>
      </c>
      <c r="B48" s="4" t="s">
        <f>=HYPERLINK("https://leilaoonline.com.br/lote/detalhe/167780",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=HYPERLINK("https://leilaoonline.com.br/lote/detalhe/167779", "109")</f>
      </c>
      <c r="B49" s="4" t="s">
        <f>=HYPERLINK("https://leilaoonline.com.br/lote/detalhe/167779", "CITROEN/C3 GLX 14 FLEX; 2011/2012; PRETA;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=HYPERLINK("https://leilaoonline.com.br/lote/detalhe/167781", "117")</f>
      </c>
      <c r="B50" s="4" t="s">
        <f>=HYPERLINK("https://leilaoonline.com.br/lote/detalhe/167781", "CITROEN/C3 GLX 14 FLEX; 2006/2006; PRETA; ALCO./GASOL. - FUNCIONANDO")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=HYPERLINK("https://leilaoonline.com.br/lote/detalhe/167782", "119")</f>
      </c>
      <c r="B51" s="4" t="s">
        <f>=HYPERLINK("https://leilaoonline.com.br/lote/detalhe/167782", "veja o vídeo!! HONDA/HR-V EXL; 2016/2016; PRATA;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=HYPERLINK("https://leilaoonline.com.br/lote/detalhe/167784", "350")</f>
      </c>
      <c r="B52" s="4" t="s">
        <f>=HYPERLINK("https://leilaoonline.com.br/lote/detalhe/167784", "veja o vídeo!! JOGO DE RODAS COM PNEUS ARO 17 COM PNEUS 205/40")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=HYPERLINK("https://leilaoonline.com.br/lote/detalhe/167785", "351")</f>
      </c>
      <c r="B53" s="4" t="s">
        <f>=HYPERLINK("https://leilaoonline.com.br/lote/detalhe/167785", "JOGO DE RODAS DE LIGA MODELO ORBITAL ARO 14 COM PNEUS")</f>
      </c>
      <c r="C53" s="4" t="inlineStr">
        <is>
          <t>Vendido</t>
        </is>
      </c>
      <c r="D53" s="4" t="inlineStr">
        <is>
          <t>12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=HYPERLINK("https://leilaoonline.com.br/lote/detalhe/167786", "352")</f>
      </c>
      <c r="B54" s="4" t="s">
        <f>=HYPERLINK("https://leilaoonline.com.br/lote/detalhe/167786", "LOTE COM 3 PNEUS (INFORMAÇÕES NAS ESPECIFICAÇÕES)")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2026-10-12T06:30:38.00Z</dcterms:created>
  <dc:creator>Tellks Tecnologia</dc:creator>
  <cp:revision>0</cp:revision>
</cp:coreProperties>
</file>