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09 • Fit 19 • Onix 18 • Onix 20 • City 21 • Virtus 21 • Oroch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=HYPERLINK("https://leilaoonline.com.br/lote/detalhe/164668", "044")</f>
      </c>
      <c r="B11" s="4" t="s">
        <f>=HYPERLINK("https://leilaoonline.com.br/lote/detalhe/164668", "veja o vídeo!! I/TOYOTA HILUX SW4 4X2SR; 2013/2013;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=HYPERLINK("https://leilaoonline.com.br/lote/detalhe/164658", "045")</f>
      </c>
      <c r="B12" s="4" t="s">
        <f>=HYPERLINK("https://leilaoonline.com.br/lote/detalhe/164658",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=HYPERLINK("https://leilaoonline.com.br/lote/detalhe/164657", "046")</f>
      </c>
      <c r="B13" s="4" t="s">
        <f>=HYPERLINK("https://leilaoonline.com.br/lote/detalhe/164657", "veja o vídeo!! NISSAN/VERSA 10; 2018/2019; PRATA;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=HYPERLINK("https://leilaoonline.com.br/lote/detalhe/164626", "047")</f>
      </c>
      <c r="B14" s="4" t="s">
        <f>=HYPERLINK("https://leilaoonline.com.br/lote/detalhe/164626", "veja o vídeo!! VW/T CROSS HL TSI AE; 2021/2021; CINZA; ALCO./GASOL. - FUNCIONANDO - APROX. 16.700KM")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88.750,00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=HYPERLINK("https://leilaoonline.com.br/lote/detalhe/164287", "048")</f>
      </c>
      <c r="B15" s="4" t="s">
        <f>=HYPERLINK("https://leilaoonline.com.br/lote/detalhe/164287", "veja o vídeo!! HYUNDAI/HB20 10M VISION; 2020/2021; PRATA; ALCO./GASOL.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=HYPERLINK("https://leilaoonline.com.br/lote/detalhe/164266", "049")</f>
      </c>
      <c r="B16" s="4" t="s">
        <f>=HYPERLINK("https://leilaoonline.com.br/lote/detalhe/164266", "veja o vídeo!! TOYOTA/YARIS HB XL 13 AT; 2018/2019; VERMELHA; ALCO./GASOL. - FUNCIONANDO")</f>
      </c>
      <c r="C16" s="4" t="inlineStr">
        <is>
          <t>Vendido</t>
        </is>
      </c>
      <c r="D16" s="4" t="inlineStr">
        <is>
          <t>7</t>
        </is>
      </c>
      <c r="E16" s="5" t="inlineStr">
        <is>
          <t>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=HYPERLINK("https://leilaoonline.com.br/lote/detalhe/164236", "050")</f>
      </c>
      <c r="B17" s="4" t="s">
        <f>=HYPERLINK("https://leilaoonline.com.br/lote/detalhe/164236", "veja o vídeo!! JEEP/RENEGADE S CUSTOM D; 2017/2018; PRETA; DIESEL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=HYPERLINK("https://leilaoonline.com.br/lote/detalhe/164264", "051")</f>
      </c>
      <c r="B18" s="4" t="s">
        <f>=HYPERLINK("https://leilaoonline.com.br/lote/detalhe/164264", "veja o vídeo!! HONDA/FIT EX CVT; 2018/2019;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=HYPERLINK("https://leilaoonline.com.br/lote/detalhe/164163", "052")</f>
      </c>
      <c r="B19" s="4" t="s">
        <f>=HYPERLINK("https://leilaoonline.com.br/lote/detalhe/164163", "veja o vídeo!! HONDA/FIT LX CVT; 2018/2019;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51.750,00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=HYPERLINK("https://leilaoonline.com.br/lote/detalhe/164093", "053")</f>
      </c>
      <c r="B20" s="4" t="s">
        <f>=HYPERLINK("https://leilaoonline.com.br/lote/detalhe/164093", "veja o vídeo!! HONDA/WR-V EX CVT; 2020/2021; CINZA; ALCO./GASOL. - FUNCIONANDO")</f>
      </c>
      <c r="C20" s="4" t="inlineStr">
        <is>
          <t>Vendido</t>
        </is>
      </c>
      <c r="D20" s="4" t="inlineStr">
        <is>
          <t>33</t>
        </is>
      </c>
      <c r="E20" s="5" t="inlineStr">
        <is>
          <t>60.000,00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=HYPERLINK("https://leilaoonline.com.br/lote/detalhe/163535", "054")</f>
      </c>
      <c r="B21" s="4" t="s">
        <f>=HYPERLINK("https://leilaoonline.com.br/lote/detalhe/163535", "veja o vídeo!! I/VW TIGUAN ALLSPACE CL; 2019/2020; BRANCA;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=HYPERLINK("https://leilaoonline.com.br/lote/detalhe/163547", "055")</f>
      </c>
      <c r="B22" s="4" t="s">
        <f>=HYPERLINK("https://leilaoonline.com.br/lote/detalhe/163547", "veja o vídeo!! CHEVROLET/ONIX 10MT JOYE; 2017/2018; BRANCA; ALCO./GASOL. - FUNCIONANDO - IPVA 2023 OK - APROX. 53.000KM")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=HYPERLINK("https://leilaoonline.com.br/lote/detalhe/163532", "056")</f>
      </c>
      <c r="B23" s="4" t="s">
        <f>=HYPERLINK("https://leilaoonline.com.br/lote/detalhe/163532", "veja o vídeo!! HONDA/WR-V EX CVT; 2018/2018; BRANCA; ALCO./GASOL. - FUNCIONANDO - FIPE: 83.026,00")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=HYPERLINK("https://leilaoonline.com.br/lote/detalhe/163523", "057")</f>
      </c>
      <c r="B24" s="4" t="s">
        <f>=HYPERLINK("https://leilaoonline.com.br/lote/detalhe/163523", "veja o vídeo!! CHEV/ONIX PLUS 10TAT PR1; 2019/2020; VERMELHA; ALCO./GASOL. - FUNCIONANDO - FIPE: 88.172,00")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=HYPERLINK("https://leilaoonline.com.br/lote/detalhe/163539", "058")</f>
      </c>
      <c r="B25" s="4" t="s">
        <f>=HYPERLINK("https://leilaoonline.com.br/lote/detalhe/163539", "I/VW PASSAT HL TSI AA; 2018/2018; PRATA;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=HYPERLINK("https://leilaoonline.com.br/lote/detalhe/163528", "059")</f>
      </c>
      <c r="B26" s="4" t="s">
        <f>=HYPERLINK("https://leilaoonline.com.br/lote/detalhe/163528",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=HYPERLINK("https://leilaoonline.com.br/lote/detalhe/163525", "060")</f>
      </c>
      <c r="B27" s="4" t="s">
        <f>=HYPERLINK("https://leilaoonline.com.br/lote/detalhe/163525", "veja o vídeo!! I/TOYOTA HILUX CD4X4 SRV; 2011/2011; PRETA; DIESEL - FUNCIONANDO - FIPE R$ 131.309,00")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87.000,00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=HYPERLINK("https://leilaoonline.com.br/lote/detalhe/163533", "061")</f>
      </c>
      <c r="B28" s="4" t="s">
        <f>=HYPERLINK("https://leilaoonline.com.br/lote/detalhe/163533", "veja o vídeo!! CHEVROLET/ONIX 1.4MT ACT; 2018/2019; PRETA; ALCO./GASOL. - FUNCIONANDO - APROX. 38.800KM - FIPE: 71.943,00")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=HYPERLINK("https://leilaoonline.com.br/lote/detalhe/163526", "062")</f>
      </c>
      <c r="B29" s="4" t="s">
        <f>=HYPERLINK("https://leilaoonline.com.br/lote/detalhe/163526", "CHEVROLET/ONIX 1.0MT LT; 2017/2017; PRATA;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33.500,00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=HYPERLINK("https://leilaoonline.com.br/lote/detalhe/163529", "063")</f>
      </c>
      <c r="B30" s="4" t="s">
        <f>=HYPERLINK("https://leilaoonline.com.br/lote/detalhe/163529", "veja o vídeo!! VW/VIRTUS HL AD; 2021/2021; BRANCA; ALCO./GASOL. - FUNCIONANDO - FIPE: 105.042,00")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=HYPERLINK("https://leilaoonline.com.br/lote/detalhe/163543", "064")</f>
      </c>
      <c r="B31" s="4" t="s">
        <f>=HYPERLINK("https://leilaoonline.com.br/lote/detalhe/163543",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=HYPERLINK("https://leilaoonline.com.br/lote/detalhe/163524", "065")</f>
      </c>
      <c r="B32" s="4" t="s">
        <f>=HYPERLINK("https://leilaoonline.com.br/lote/detalhe/163524", "veja o vídeo!! CHEV/PRISMA 1.4MT LT; 2019/2019; CINZA; ALCO./GASOL. - FUNCIONANDO")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=HYPERLINK("https://leilaoonline.com.br/lote/detalhe/163549", "066")</f>
      </c>
      <c r="B33" s="4" t="s">
        <f>=HYPERLINK("https://leilaoonline.com.br/lote/detalhe/163549", "veja o vídeo!! GM/CORSA SEDAN PREMIUM; 2008/2008; PRATA; ALCO./GASOL.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=HYPERLINK("https://leilaoonline.com.br/lote/detalhe/164162", "067")</f>
      </c>
      <c r="B34" s="4" t="s">
        <f>=HYPERLINK("https://leilaoonline.com.br/lote/detalhe/164162", "veja o vídeo!! RENAULT/OROCH 20 DYN42; 2015/2016; PRATA; ALCO./GASOL. - FUNCIONANDO - IPVA 2023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=HYPERLINK("https://leilaoonline.com.br/lote/detalhe/164262", "068")</f>
      </c>
      <c r="B35" s="4" t="s">
        <f>=HYPERLINK("https://leilaoonline.com.br/lote/detalhe/164262", "veja o vídeo!! VW/SAVEIRO CS ST MB; 2014/2015; PRETA; ALCO./GASOL.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=HYPERLINK("https://leilaoonline.com.br/lote/detalhe/163530", "069")</f>
      </c>
      <c r="B36" s="4" t="s">
        <f>=HYPERLINK("https://leilaoonline.com.br/lote/detalhe/163530", "veja o vídeo!! HONDA/FIT EX CVT; 2018/2018; AZUL; ALCO./GASOL./GNV - FUNCIONANDO - IPVA 2023 OK - APROX. 44.500KM")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=HYPERLINK("https://leilaoonline.com.br/lote/detalhe/163635", "070")</f>
      </c>
      <c r="B37" s="4" t="s">
        <f>=HYPERLINK("https://leilaoonline.com.br/lote/detalhe/163635", "veja o vídeo!! VW/KOMBI FURGÃO; 2009/2009; BRANCA; ALCO./GASOL. - FUNCIONANDO")</f>
      </c>
      <c r="C37" s="4" t="inlineStr">
        <is>
          <t>Vendido</t>
        </is>
      </c>
      <c r="D37" s="4" t="inlineStr">
        <is>
          <t>17</t>
        </is>
      </c>
      <c r="E37" s="5" t="inlineStr">
        <is>
          <t>20.500,00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=HYPERLINK("https://leilaoonline.com.br/lote/detalhe/163531", "071")</f>
      </c>
      <c r="B38" s="4" t="s">
        <f>=HYPERLINK("https://leilaoonline.com.br/lote/detalhe/163531", "veja o vídeo!! CHEV/ONIX PLUS 10TAT LT1; 2022/2022; BRANCA; ALCO./GASOL. - FUNCIONANDO - IPVA 2023 OK - APROX. 8.500KM")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60.250,00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=HYPERLINK("https://leilaoonline.com.br/lote/detalhe/163540", "072")</f>
      </c>
      <c r="B39" s="4" t="s">
        <f>=HYPERLINK("https://leilaoonline.com.br/lote/detalhe/163540", "veja o vídeo!! CHEVROLET/MONTANA SPORT; 2013/2014; PRETA; ALCO./GASOL.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=HYPERLINK("https://leilaoonline.com.br/lote/detalhe/163527", "077")</f>
      </c>
      <c r="B40" s="4" t="s">
        <f>=HYPERLINK("https://leilaoonline.com.br/lote/detalhe/163527", "veja o vídeo!! TOYOTA/YARIS HB XLPLUSAT; 2018/2019; VERMELHA; ALCO./GASOL. - FUNCIONANDO - APROX. 25.419KM")</f>
      </c>
      <c r="C40" s="4" t="inlineStr">
        <is>
          <t>Vendido</t>
        </is>
      </c>
      <c r="D40" s="4" t="inlineStr">
        <is>
          <t>4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=HYPERLINK("https://leilaoonline.com.br/lote/detalhe/163541", "078")</f>
      </c>
      <c r="B41" s="4" t="s">
        <f>=HYPERLINK("https://leilaoonline.com.br/lote/detalhe/163541", "veja o vídeo!! FIAT/FIORINO FLEX; 2012/2013;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=HYPERLINK("https://leilaoonline.com.br/lote/detalhe/163548", "079")</f>
      </c>
      <c r="B42" s="4" t="s">
        <f>=HYPERLINK("https://leilaoonline.com.br/lote/detalhe/163548", "veja o vídeo!! VW/KOMBI FURGAO; 2008/2009; BRANCA; GASOL./ALCO./GNV - FUNCIONANDO - IPVA 2023 OK")</f>
      </c>
      <c r="C42" s="4" t="inlineStr">
        <is>
          <t>Vendido</t>
        </is>
      </c>
      <c r="D42" s="4" t="inlineStr">
        <is>
          <t>26</t>
        </is>
      </c>
      <c r="E42" s="5" t="inlineStr">
        <is>
          <t>20.750,00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=HYPERLINK("https://leilaoonline.com.br/lote/detalhe/163534", "080")</f>
      </c>
      <c r="B43" s="4" t="s">
        <f>=HYPERLINK("https://leilaoonline.com.br/lote/detalhe/163534", "veja o vídeo!! HONDA/CITY EX CVT; 2019/2020; PRETA; ALCO./GASOL. - FUNCIONANDO - IPVA 2023 OK - APROX. 28.900KM")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=HYPERLINK("https://leilaoonline.com.br/lote/detalhe/163536", "083")</f>
      </c>
      <c r="B44" s="4" t="s">
        <f>=HYPERLINK("https://leilaoonline.com.br/lote/detalhe/163536", "veja o vídeo!! RENAULT/DUSTER EXPRESSION 1.6; 2018/2019; PRETA; ALCO./GASOL.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48.750,00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=HYPERLINK("https://leilaoonline.com.br/lote/detalhe/163537", "090")</f>
      </c>
      <c r="B45" s="4" t="s">
        <f>=HYPERLINK("https://leilaoonline.com.br/lote/detalhe/163537", "veja o vídeo!! PEUGEOT/208 ACTIVE; 2013/2014;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=HYPERLINK("https://leilaoonline.com.br/lote/detalhe/163542", "092")</f>
      </c>
      <c r="B46" s="4" t="s">
        <f>=HYPERLINK("https://leilaoonline.com.br/lote/detalhe/163542", "veja o vídeo!! HYUNDAI/HB20 1.0M COMFOR; 2018/2019; BRANCA;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31.700,00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=HYPERLINK("https://leilaoonline.com.br/lote/detalhe/163559", "093")</f>
      </c>
      <c r="B47" s="4" t="s">
        <f>=HYPERLINK("https://leilaoonline.com.br/lote/detalhe/163559", "veja o vídeo!! CHEV/PRISMA 1.0MT LT; 2013/2014; BRANCA; ALCO./GASOL./GNV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=HYPERLINK("https://leilaoonline.com.br/lote/detalhe/163550", "106")</f>
      </c>
      <c r="B48" s="4" t="s">
        <f>=HYPERLINK("https://leilaoonline.com.br/lote/detalhe/163550", "veja o vídeo!! VW/FOX 1.0 GII; 2012/2013; PRETA;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=HYPERLINK("https://leilaoonline.com.br/lote/detalhe/163552", "108")</f>
      </c>
      <c r="B49" s="4" t="s">
        <f>=HYPERLINK("https://leilaoonline.com.br/lote/detalhe/163552", "JEEP/RENEGADE 1.8 AT; 2020/2021; BRANCA; ALCO./GASOL. - FUNCIONANDO")</f>
      </c>
      <c r="C49" s="4" t="inlineStr">
        <is>
          <t>Vendido</t>
        </is>
      </c>
      <c r="D49" s="4" t="inlineStr">
        <is>
          <t>35</t>
        </is>
      </c>
      <c r="E49" s="5" t="inlineStr">
        <is>
          <t>70.500,00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=HYPERLINK("https://leilaoonline.com.br/lote/detalhe/163556", "109")</f>
      </c>
      <c r="B50" s="4" t="s">
        <f>=HYPERLINK("https://leilaoonline.com.br/lote/detalhe/163556", "veja o vídeo!! GM/PRISMA MAXX; 2010/2010; PRETA;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=HYPERLINK("https://leilaoonline.com.br/lote/detalhe/163557", "110")</f>
      </c>
      <c r="B51" s="4" t="s">
        <f>=HYPERLINK("https://leilaoonline.com.br/lote/detalhe/163557", "veja o vídeo!! FORD/FIESTA FLEX; 2008/2009; PRETA;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=HYPERLINK("https://leilaoonline.com.br/lote/detalhe/163555", "111")</f>
      </c>
      <c r="B52" s="4" t="s">
        <f>=HYPERLINK("https://leilaoonline.com.br/lote/detalhe/163555", "veja o vídeo!! FORD/FIESTA FLEX; 2009/2009;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=HYPERLINK("https://leilaoonline.com.br/lote/detalhe/163558", "112")</f>
      </c>
      <c r="B53" s="4" t="s">
        <f>=HYPERLINK("https://leilaoonline.com.br/lote/detalhe/163558", "veja o vídeo!! FIAT/UNO VIVACE 1.0; 2011/2012; AZUL; ALCO./GASOL. - FUNCIONANDO")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=HYPERLINK("https://leilaoonline.com.br/lote/detalhe/163554", "113")</f>
      </c>
      <c r="B54" s="4" t="s">
        <f>=HYPERLINK("https://leilaoonline.com.br/lote/detalhe/163554", "veja o vídeo!! TOYOTA/COROLLA XEI18FLEX; 2007/2008; PRETA; ALCO./GASOL. - FUNCIONANDO")</f>
      </c>
      <c r="C54" s="4" t="inlineStr">
        <is>
          <t>Não vendido</t>
        </is>
      </c>
      <c r="D54" s="4" t="inlineStr">
        <is>
          <t>40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=HYPERLINK("https://leilaoonline.com.br/lote/detalhe/163561", "114")</f>
      </c>
      <c r="B55" s="4" t="s">
        <f>=HYPERLINK("https://leilaoonline.com.br/lote/detalhe/163561", "veja o vídeo!! CITROEN/PICASSO II16GLXF; 2008/2009; PRATA; ALCO./GASOL.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=HYPERLINK("https://leilaoonline.com.br/lote/detalhe/163562", "116")</f>
      </c>
      <c r="B56" s="4" t="s">
        <f>=HYPERLINK("https://leilaoonline.com.br/lote/detalhe/163562", "veja o vídeo!! CHEVROLET/CLASSIC LS; 2010/2011; VERDE; GASOL./ALCO./GNV - FUNCIONANDO")</f>
      </c>
      <c r="C56" s="4" t="inlineStr">
        <is>
          <t>Vendido</t>
        </is>
      </c>
      <c r="D56" s="4" t="inlineStr">
        <is>
          <t>39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=HYPERLINK("https://leilaoonline.com.br/lote/detalhe/163631", "137")</f>
      </c>
      <c r="B57" s="4" t="s">
        <f>=HYPERLINK("https://leilaoonline.com.br/lote/detalhe/163631", "CITROEN/PICASSO II16GLXF; 2011/2012; PRETA; ALCO./GASOL. - FUNCIONANDO")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=HYPERLINK("https://leilaoonline.com.br/lote/detalhe/163632", "139")</f>
      </c>
      <c r="B58" s="4" t="s">
        <f>=HYPERLINK("https://leilaoonline.com.br/lote/detalhe/163632",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2026-04-15T10:19:49.00Z</dcterms:created>
  <dc:creator>Tellks Tecnologia</dc:creator>
  <cp:revision>0</cp:revision>
</cp:coreProperties>
</file>