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- AZERA -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=HYPERLINK("https://leilaoonline.com.br/lote/detalhe/157929", "494")</f>
      </c>
      <c r="B11" s="4" t="s">
        <f>=HYPERLINK("https://leilaoonline.com.br/lote/detalhe/157929", " 293253-9 -ETIOS 1.5 XS SEDAN, ANO 2016/2017, LOC. SÃO PAULO/SP               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=HYPERLINK("https://leilaoonline.com.br/lote/detalhe/157920", "495")</f>
      </c>
      <c r="B12" s="4" t="s">
        <f>=HYPERLINK("https://leilaoonline.com.br/lote/detalhe/157920", " 292435-8- ETIOS 1.5 XS SEDAN, ANO 2016/2017, LOC. SÃO PAULO/SP         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=HYPERLINK("https://leilaoonline.com.br/lote/detalhe/157919", "499")</f>
      </c>
      <c r="B13" s="4" t="s">
        <f>=HYPERLINK("https://leilaoonline.com.br/lote/detalhe/157919", " 292436-6- ETIOS 1.5 XS SEDAN, ANO 2016/2017, LOC. SÃO PAULO/SP                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=HYPERLINK("https://leilaoonline.com.br/lote/detalhe/157937", "512")</f>
      </c>
      <c r="B14" s="4" t="s">
        <f>=HYPERLINK("https://leilaoonline.com.br/lote/detalhe/157937", " 10 POLTRONAS GIRATORIAS GIROFLEX. - LOC: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1.050,00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=HYPERLINK("https://leilaoonline.com.br/lote/detalhe/157939", "551")</f>
      </c>
      <c r="B15" s="4" t="s">
        <f>=HYPERLINK("https://leilaoonline.com.br/lote/detalhe/157939", " 12 POLTRONAS GIRATORIAS GIROFLEX. - LOC: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=HYPERLINK("https://leilaoonline.com.br/lote/detalhe/157941", "627")</f>
      </c>
      <c r="B16" s="4" t="s">
        <f>=HYPERLINK("https://leilaoonline.com.br/lote/detalhe/157941", " 10 POLTRONAS GIRATORIAS GIROFLEX. - LOC: SÃO PAULO/SP")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=HYPERLINK("https://leilaoonline.com.br/lote/detalhe/157938", "646")</f>
      </c>
      <c r="B17" s="4" t="s">
        <f>=HYPERLINK("https://leilaoonline.com.br/lote/detalhe/157938",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=HYPERLINK("https://leilaoonline.com.br/lote/detalhe/157945", "787")</f>
      </c>
      <c r="B18" s="4" t="s">
        <f>=HYPERLINK("https://leilaoonline.com.br/lote/detalhe/157945", " 292430-7- ETIOS 1.5 XS SEDAN, ANO 2016/2017, LOC. SÃO PAULO/SP          ")</f>
      </c>
      <c r="C18" s="4" t="inlineStr">
        <is>
          <t>Vendido</t>
        </is>
      </c>
      <c r="D18" s="4" t="inlineStr">
        <is>
          <t>55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=HYPERLINK("https://leilaoonline.com.br/lote/detalhe/157934", "788")</f>
      </c>
      <c r="B19" s="4" t="s">
        <f>=HYPERLINK("https://leilaoonline.com.br/lote/detalhe/157934", " 292707-1- ETIOS 1.5 XS HATCH, ANO 2016/2017, LOC. SÃO PAULO/SP                  ")</f>
      </c>
      <c r="C19" s="4" t="inlineStr">
        <is>
          <t>Vendido</t>
        </is>
      </c>
      <c r="D19" s="4" t="inlineStr">
        <is>
          <t>71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=HYPERLINK("https://leilaoonline.com.br/lote/detalhe/157930", "789")</f>
      </c>
      <c r="B20" s="4" t="s">
        <f>=HYPERLINK("https://leilaoonline.com.br/lote/detalhe/157930", " 292708-0- ETIOS 1.5 XS HATCH, ANO 2016/2017, LOC. SÃO PAULO/SP     ")</f>
      </c>
      <c r="C20" s="4" t="inlineStr">
        <is>
          <t>Vendido</t>
        </is>
      </c>
      <c r="D20" s="4" t="inlineStr">
        <is>
          <t>73</t>
        </is>
      </c>
      <c r="E20" s="5" t="inlineStr">
        <is>
          <t>38.000,00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=HYPERLINK("https://leilaoonline.com.br/lote/detalhe/157935", "790")</f>
      </c>
      <c r="B21" s="4" t="s">
        <f>=HYPERLINK("https://leilaoonline.com.br/lote/detalhe/157935", " 293250-4- ETIOS 1.5 XS SEDAN, ANO 2016/2017, LOC. SÃO PAULO/SP                 ")</f>
      </c>
      <c r="C21" s="4" t="inlineStr">
        <is>
          <t>Vendido</t>
        </is>
      </c>
      <c r="D21" s="4" t="inlineStr">
        <is>
          <t>57</t>
        </is>
      </c>
      <c r="E21" s="5" t="inlineStr">
        <is>
          <t>35.750,00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=HYPERLINK("https://leilaoonline.com.br/lote/detalhe/157933", "793")</f>
      </c>
      <c r="B22" s="4" t="s">
        <f>=HYPERLINK("https://leilaoonline.com.br/lote/detalhe/157933", "  277924-2 - AZERA 3.0 HYUNDAI, GASOLINA, ANO 2014/ 2015, LOC. SÃO PAULO/SP        ")</f>
      </c>
      <c r="C22" s="4" t="inlineStr">
        <is>
          <t>Vendido</t>
        </is>
      </c>
      <c r="D22" s="4" t="inlineStr">
        <is>
          <t>71</t>
        </is>
      </c>
      <c r="E22" s="5" t="inlineStr">
        <is>
          <t>64.500,00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=HYPERLINK("https://leilaoonline.com.br/lote/detalhe/157928", "795")</f>
      </c>
      <c r="B23" s="4" t="s">
        <f>=HYPERLINK("https://leilaoonline.com.br/lote/detalhe/157928", "14 POLTRONA GIRATÓRIA GIROFLEX COM BRAÇO F8L76S6W01 -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=HYPERLINK("https://leilaoonline.com.br/lote/detalhe/157936", "796")</f>
      </c>
      <c r="B24" s="4" t="s">
        <f>=HYPERLINK("https://leilaoonline.com.br/lote/detalhe/157936", "16 POLTRONA GIRATÓRIA GIROFLEX COM BRAÇO F8L76S6W01 -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=HYPERLINK("https://leilaoonline.com.br/lote/detalhe/157943", "840")</f>
      </c>
      <c r="B25" s="4" t="s">
        <f>=HYPERLINK("https://leilaoonline.com.br/lote/detalhe/157943", " 292427-7- ETIOS 1.5 XS SEDAN, ANO 2016/2017, LOC. SÃO PAULO/SP          ")</f>
      </c>
      <c r="C25" s="4" t="inlineStr">
        <is>
          <t>Vendido</t>
        </is>
      </c>
      <c r="D25" s="4" t="inlineStr">
        <is>
          <t>53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=HYPERLINK("https://leilaoonline.com.br/lote/detalhe/157931", "841")</f>
      </c>
      <c r="B26" s="4" t="s">
        <f>=HYPERLINK("https://leilaoonline.com.br/lote/detalhe/157931", " 292431-5- ETIOS 1.5 XS SEDAN, ANO 2016/2017, LOC. SÃO PAULO/SP                  ")</f>
      </c>
      <c r="C26" s="4" t="inlineStr">
        <is>
          <t>Vendido</t>
        </is>
      </c>
      <c r="D26" s="4" t="inlineStr">
        <is>
          <t>57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=HYPERLINK("https://leilaoonline.com.br/lote/detalhe/157944", "842")</f>
      </c>
      <c r="B27" s="4" t="s">
        <f>=HYPERLINK("https://leilaoonline.com.br/lote/detalhe/157944", " 292428-5- ETIOS 1.5 XS SEDAN, ANO 2016/2017, LOC. SÃO PAULO/SP                      ")</f>
      </c>
      <c r="C27" s="4" t="inlineStr">
        <is>
          <t>Vendido</t>
        </is>
      </c>
      <c r="D27" s="4" t="inlineStr">
        <is>
          <t>59</t>
        </is>
      </c>
      <c r="E27" s="5" t="inlineStr">
        <is>
          <t>35.500,00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=HYPERLINK("https://leilaoonline.com.br/lote/detalhe/157932", "843")</f>
      </c>
      <c r="B28" s="4" t="s">
        <f>=HYPERLINK("https://leilaoonline.com.br/lote/detalhe/157932", " 293249-1- ETIOS 1.5 XS SEDAN, ANO 2016/2017,LOC. SÃO PAULO/SP  ")</f>
      </c>
      <c r="C28" s="4" t="inlineStr">
        <is>
          <t>Vendido</t>
        </is>
      </c>
      <c r="D28" s="4" t="inlineStr">
        <is>
          <t>67</t>
        </is>
      </c>
      <c r="E28" s="5" t="inlineStr">
        <is>
          <t>38.250,00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=HYPERLINK("https://leilaoonline.com.br/lote/detalhe/157942", "846")</f>
      </c>
      <c r="B29" s="4" t="s">
        <f>=HYPERLINK("https://leilaoonline.com.br/lote/detalhe/157942", " 292432-3- ETIOS 1.5 XS SEDAN, ANO 2016/2017, LOC. SÃO PAULO/SP             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=HYPERLINK("https://leilaoonline.com.br/lote/detalhe/157940", "2052")</f>
      </c>
      <c r="B30" s="4" t="s">
        <f>=HYPERLINK("https://leilaoonline.com.br/lote/detalhe/157940", " 10 POLTRONAS GIRATORIAS GIROFLEX. - LOC: SÃO PAULO/SP")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=HYPERLINK("https://leilaoonline.com.br/lote/detalhe/157927", "2053")</f>
      </c>
      <c r="B31" s="4" t="s">
        <f>=HYPERLINK("https://leilaoonline.com.br/lote/detalhe/157927", " 12 POLTRONAS GIRATORIAS GIROFLEX. - LOC: SÃO PAULO/SP")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=HYPERLINK("https://leilaoonline.com.br/lote/detalhe/157926", "2058")</f>
      </c>
      <c r="B32" s="4" t="s">
        <f>=HYPERLINK("https://leilaoonline.com.br/lote/detalhe/157926", " 20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=HYPERLINK("https://leilaoonline.com.br/lote/detalhe/157923", "2059")</f>
      </c>
      <c r="B33" s="4" t="s">
        <f>=HYPERLINK("https://leilaoonline.com.br/lote/detalhe/157923", " 20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=HYPERLINK("https://leilaoonline.com.br/lote/detalhe/157924", "2060")</f>
      </c>
      <c r="B34" s="4" t="s">
        <f>=HYPERLINK("https://leilaoonline.com.br/lote/detalhe/157924",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=HYPERLINK("https://leilaoonline.com.br/lote/detalhe/157922", "2061")</f>
      </c>
      <c r="B35" s="4" t="s">
        <f>=HYPERLINK("https://leilaoonline.com.br/lote/detalhe/157922", " 21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=HYPERLINK("https://leilaoonline.com.br/lote/detalhe/157946", "2074")</f>
      </c>
      <c r="B36" s="4" t="s">
        <f>=HYPERLINK("https://leilaoonline.com.br/lote/detalhe/157946", " 293248-2- ETIOS 1.5 XS SEDAN, ANO 2016/2017, LOC. SÃO PAULO/SP  ")</f>
      </c>
      <c r="C36" s="4" t="inlineStr">
        <is>
          <t>Vendido</t>
        </is>
      </c>
      <c r="D36" s="4" t="inlineStr">
        <is>
          <t>67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=HYPERLINK("https://leilaoonline.com.br/lote/detalhe/157925", "4181")</f>
      </c>
      <c r="B37" s="4" t="s">
        <f>=HYPERLINK("https://leilaoonline.com.br/lote/detalhe/157925", " 15 POLTRONAS GIRATORIAS GIROFLEX. - LOC: SÃO PAULO/SP")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=HYPERLINK("https://leilaoonline.com.br/lote/detalhe/157947", "17397")</f>
      </c>
      <c r="B38" s="4" t="s">
        <f>=HYPERLINK("https://leilaoonline.com.br/lote/detalhe/157947", "02 SENSORES, 01 TELA , 01 APPLIANCE, 01 WEBCAM, 01 RACK DUPLO, ( OBS. VEJA ABAIXO ESPECIFICAÇÕES DO LOTE) , LOC. SÃO PAULO/SP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=HYPERLINK("https://leilaoonline.com.br/lote/detalhe/157961", "18000")</f>
      </c>
      <c r="B39" s="4" t="s">
        <f>=HYPERLINK("https://leilaoonline.com.br/lote/detalhe/157961", "05 MONITORES CRISTAL LIQUIDO 18.5" AOC 940SWA , LOC. SÃO PAULO/SP ")</f>
      </c>
      <c r="C39" s="4" t="inlineStr">
        <is>
          <t>Vendido</t>
        </is>
      </c>
      <c r="D39" s="4" t="inlineStr">
        <is>
          <t>4</t>
        </is>
      </c>
      <c r="E39" s="5" t="inlineStr">
        <is>
          <t>325,78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=HYPERLINK("https://leilaoonline.com.br/lote/detalhe/157953", "18135")</f>
      </c>
      <c r="B40" s="4" t="s">
        <f>=HYPERLINK("https://leilaoonline.com.br/lote/detalhe/157953", " 20 POLTRONAS GIRATORIAS GIROFLEX. - LOC: SÃO PAULO/SP")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=HYPERLINK("https://leilaoonline.com.br/lote/detalhe/157960", "18136")</f>
      </c>
      <c r="B41" s="4" t="s">
        <f>=HYPERLINK("https://leilaoonline.com.br/lote/detalhe/157960", " 20 POLTRONAS GIRATORIAS GIROFLEX. - LOC: SÃO PAULO/SP")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=HYPERLINK("https://leilaoonline.com.br/lote/detalhe/157951", "18137")</f>
      </c>
      <c r="B42" s="4" t="s">
        <f>=HYPERLINK("https://leilaoonline.com.br/lote/detalhe/157951", " 20 POLTRONAS GIRATORIAS GIROFLEX. - LOC: SÃO PAULO/SP")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=HYPERLINK("https://leilaoonline.com.br/lote/detalhe/157954", "18140")</f>
      </c>
      <c r="B43" s="4" t="s">
        <f>=HYPERLINK("https://leilaoonline.com.br/lote/detalhe/157954", " 20 POLTRONAS GIRATORIAS GIROFLEX. - LOC: SÃO PAULO/SP")</f>
      </c>
      <c r="C43" s="4" t="inlineStr">
        <is>
          <t>Vendido</t>
        </is>
      </c>
      <c r="D43" s="4" t="inlineStr">
        <is>
          <t>23</t>
        </is>
      </c>
      <c r="E43" s="5" t="inlineStr">
        <is>
          <t>3.100,00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=HYPERLINK("https://leilaoonline.com.br/lote/detalhe/157948", "18141")</f>
      </c>
      <c r="B44" s="4" t="s">
        <f>=HYPERLINK("https://leilaoonline.com.br/lote/detalhe/157948", " 20 POLTRONAS GIRATORIAS GIROFLEX.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=HYPERLINK("https://leilaoonline.com.br/lote/detalhe/157959", "18142")</f>
      </c>
      <c r="B45" s="4" t="s">
        <f>=HYPERLINK("https://leilaoonline.com.br/lote/detalhe/157959", " 20 POLTRONAS GIRATORIAS GIROFLEX. - LOC: SÃO PAULO/SP")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=HYPERLINK("https://leilaoonline.com.br/lote/detalhe/157950", "18144")</f>
      </c>
      <c r="B46" s="4" t="s">
        <f>=HYPERLINK("https://leilaoonline.com.br/lote/detalhe/157950", " 20 POLTRONAS GIRATORIAS GIROFLEX. - LOC: SÃO PAULO/SP")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=HYPERLINK("https://leilaoonline.com.br/lote/detalhe/157952", "18145")</f>
      </c>
      <c r="B47" s="4" t="s">
        <f>=HYPERLINK("https://leilaoonline.com.br/lote/detalhe/157952", " 20 POLTRONAS GIRATORIAS GIROFLEX. - LOC: SÃO PAULO/SP")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=HYPERLINK("https://leilaoonline.com.br/lote/detalhe/157955", "18146")</f>
      </c>
      <c r="B48" s="4" t="s">
        <f>=HYPERLINK("https://leilaoonline.com.br/lote/detalhe/157955", " 20 POLTRONAS GIRATORIAS GIROFLEX. - LOC: SÃO PAULO/SP")</f>
      </c>
      <c r="C48" s="4" t="inlineStr">
        <is>
          <t>Vendido</t>
        </is>
      </c>
      <c r="D48" s="4" t="inlineStr">
        <is>
          <t>10</t>
        </is>
      </c>
      <c r="E48" s="5" t="inlineStr">
        <is>
          <t>2.450,00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=HYPERLINK("https://leilaoonline.com.br/lote/detalhe/157921", "20552")</f>
      </c>
      <c r="B49" s="4" t="s">
        <f>=HYPERLINK("https://leilaoonline.com.br/lote/detalhe/157921", " 20 POLTRONAS GIRATORIAS GIROFLEX. - LOC: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=HYPERLINK("https://leilaoonline.com.br/lote/detalhe/157956", "20722")</f>
      </c>
      <c r="B50" s="4" t="s">
        <f>=HYPERLINK("https://leilaoonline.com.br/lote/detalhe/157956", " 20 POLTRONAS GIRATORIAS GIROFLEX. - LOC: SÃO PAULO/SP")</f>
      </c>
      <c r="C50" s="4" t="inlineStr">
        <is>
          <t>Vendido</t>
        </is>
      </c>
      <c r="D50" s="4" t="inlineStr">
        <is>
          <t>15</t>
        </is>
      </c>
      <c r="E50" s="5" t="inlineStr">
        <is>
          <t>2.700,00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=HYPERLINK("https://leilaoonline.com.br/lote/detalhe/157958", "20723")</f>
      </c>
      <c r="B51" s="4" t="s">
        <f>=HYPERLINK("https://leilaoonline.com.br/lote/detalhe/157958", " 22 POLTRONAS GIRATORIAS GIROFLEX. - LOC: SÃO PAULO/SP")</f>
      </c>
      <c r="C51" s="4" t="inlineStr">
        <is>
          <t>Vendido</t>
        </is>
      </c>
      <c r="D51" s="4" t="inlineStr">
        <is>
          <t>14</t>
        </is>
      </c>
      <c r="E51" s="5" t="inlineStr">
        <is>
          <t>2.820,00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=HYPERLINK("https://leilaoonline.com.br/lote/detalhe/157949", "20724")</f>
      </c>
      <c r="B52" s="4" t="s">
        <f>=HYPERLINK("https://leilaoonline.com.br/lote/detalhe/157949", " 22 POLTRONAS GIRATORIAS GIROFLEX. - LOC: SÃO PAULO/SP")</f>
      </c>
      <c r="C52" s="4" t="inlineStr">
        <is>
          <t>Vendido</t>
        </is>
      </c>
      <c r="D52" s="4" t="inlineStr">
        <is>
          <t>6</t>
        </is>
      </c>
      <c r="E52" s="5" t="inlineStr">
        <is>
          <t>2.450,00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=HYPERLINK("https://leilaoonline.com.br/lote/detalhe/157957", "20725")</f>
      </c>
      <c r="B53" s="4" t="s">
        <f>=HYPERLINK("https://leilaoonline.com.br/lote/detalhe/157957", " 21 POLTRONAS GIRATORIAS GIROFLEX. - LOC: SÃO PAULO/SP")</f>
      </c>
      <c r="C53" s="4" t="inlineStr">
        <is>
          <t>Vendido</t>
        </is>
      </c>
      <c r="D53" s="4" t="inlineStr">
        <is>
          <t>17</t>
        </is>
      </c>
      <c r="E53" s="5" t="inlineStr">
        <is>
          <t>2.900,00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2026-04-15T08:59:53.00Z</dcterms:created>
  <dc:creator>Tellks Tecnologia</dc:creator>
  <cp:revision>0</cp:revision>
</cp:coreProperties>
</file>