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Reboques • Tubos • Implementos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=HYPERLINK("https://leilaoonline.com.br/lote/detalhe/150848", "001")</f>
      </c>
      <c r="B11" s="4" t="s">
        <f>=HYPERLINK("https://leilaoonline.com.br/lote/detalhe/150848",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=HYPERLINK("https://leilaoonline.com.br/lote/detalhe/150846", "002")</f>
      </c>
      <c r="B12" s="4" t="s">
        <f>=HYPERLINK("https://leilaoonline.com.br/lote/detalhe/150846", "MUNK DE 3 LANÇAS HIDRÁULICAS E 2 MANUAIS")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70.000,00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=HYPERLINK("https://leilaoonline.com.br/lote/detalhe/150847", "003")</f>
      </c>
      <c r="B13" s="4" t="s">
        <f>=HYPERLINK("https://leilaoonline.com.br/lote/detalhe/150847", "BRITAGEM MÓVEL; PENEIRA ALIMENTADOR; BRITADOR 60/40 SOBRE RODAS")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62.000,00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=HYPERLINK("https://leilaoonline.com.br/lote/detalhe/150849", "004")</f>
      </c>
      <c r="B14" s="4" t="s">
        <f>=HYPERLINK("https://leilaoonline.com.br/lote/detalhe/150849", "BRITADOR 62/40 FAÇO")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=HYPERLINK("https://leilaoonline.com.br/lote/detalhe/150852", "005")</f>
      </c>
      <c r="B15" s="4" t="s">
        <f>=HYPERLINK("https://leilaoonline.com.br/lote/detalhe/150852", "PLANTADEIRA DE CANA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=HYPERLINK("https://leilaoonline.com.br/lote/detalhe/150851", "007")</f>
      </c>
      <c r="B16" s="4" t="s">
        <f>=HYPERLINK("https://leilaoonline.com.br/lote/detalhe/150851", "TRATOR ALICHARME 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=HYPERLINK("https://leilaoonline.com.br/lote/detalhe/150864", "008")</f>
      </c>
      <c r="B17" s="4" t="s">
        <f>=HYPERLINK("https://leilaoonline.com.br/lote/detalhe/150864", "PLANTA DE BRITAGEM")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=HYPERLINK("https://leilaoonline.com.br/lote/detalhe/150867", "009")</f>
      </c>
      <c r="B18" s="4" t="s">
        <f>=HYPERLINK("https://leilaoonline.com.br/lote/detalhe/150867", "veja o vídeo!! 50 TONELADAS DE TUBOS DE 8.10.12.14 POLEGADAS; COMPRIMENTO DE 8 M E 12 M - Lance por kg")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=HYPERLINK("https://leilaoonline.com.br/lote/detalhe/150875", "010")</f>
      </c>
      <c r="B19" s="4" t="s">
        <f>=HYPERLINK("https://leilaoonline.com.br/lote/detalhe/150875", "USINA DE ASFALTO PENEIRA REDUTOR MISTURADOR")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=HYPERLINK("https://leilaoonline.com.br/lote/detalhe/150869", "011")</f>
      </c>
      <c r="B20" s="4" t="s">
        <f>=HYPERLINK("https://leilaoonline.com.br/lote/detalhe/150869", "GERADOR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=HYPERLINK("https://leilaoonline.com.br/lote/detalhe/150868", "012")</f>
      </c>
      <c r="B21" s="4" t="s">
        <f>=HYPERLINK("https://leilaoonline.com.br/lote/detalhe/150868", "GERADOR DE ENERGIA 210KVA; MOTOR CUMIS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=HYPERLINK("https://leilaoonline.com.br/lote/detalhe/151416", "013")</f>
      </c>
      <c r="B22" s="4" t="s">
        <f>=HYPERLINK("https://leilaoonline.com.br/lote/detalhe/151416", "veja o vídeo!! TRATOR NEW HOLLAND TS 110CV 4X4; ANO 2012")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=HYPERLINK("https://leilaoonline.com.br/lote/detalhe/152430", "014")</f>
      </c>
      <c r="B23" s="4" t="s">
        <f>=HYPERLINK("https://leilaoonline.com.br/lote/detalhe/152430", "PÁ CARREGADEIRA CATERPILLAR 966 -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19.000,00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=HYPERLINK("https://leilaoonline.com.br/lote/detalhe/150837", "020")</f>
      </c>
      <c r="B24" s="4" t="s">
        <f>=HYPERLINK("https://leilaoonline.com.br/lote/detalhe/150837", "CAMINHÃO M.BENZ/AXOR 2644S6X4; 2017/2018; BRANCA; DIESEL - APROX. 148 MIL KM")</f>
      </c>
      <c r="C24" s="4" t="inlineStr">
        <is>
          <t>Não vendido</t>
        </is>
      </c>
      <c r="D24" s="4" t="inlineStr">
        <is>
          <t>91</t>
        </is>
      </c>
      <c r="E24" s="5" t="inlineStr">
        <is>
          <t>185.000,00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=HYPERLINK("https://leilaoonline.com.br/lote/detalhe/150870", "021")</f>
      </c>
      <c r="B25" s="4" t="s">
        <f>=HYPERLINK("https://leilaoonline.com.br/lote/detalhe/150870", "REB/FNV FRUEHAUF; 1974/1974; PRETA; PARA 30 MIL LITROS; TODA EM AÇO INÓX; PESO DO TANQUE 11 TONELADAS")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=HYPERLINK("https://leilaoonline.com.br/lote/detalhe/150866", "022")</f>
      </c>
      <c r="B26" s="4" t="s">
        <f>=HYPERLINK("https://leilaoonline.com.br/lote/detalhe/150866", "REB/KRONE; 1994/1994; BRANCA; CAÇAMBA 3 EIXOS")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=HYPERLINK("https://leilaoonline.com.br/lote/detalhe/150850", "023")</f>
      </c>
      <c r="B27" s="4" t="s">
        <f>=HYPERLINK("https://leilaoonline.com.br/lote/detalhe/150850", "REBOQUE/TRES SRTA 2; 1999/2000; BRANCA - (SERÁ VENDIDA SOMENTE A PRANCHA - CAVALO NÃO FAZ PARTE DO LOTE)")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=HYPERLINK("https://leilaoonline.com.br/lote/detalhe/151415", "024")</f>
      </c>
      <c r="B28" s="4" t="s">
        <f>=HYPERLINK("https://leilaoonline.com.br/lote/detalhe/151415", "REB/RANDON SR TQ TL; 1997/1997; CINZA;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=HYPERLINK("https://leilaoonline.com.br/lote/detalhe/150863", "030")</f>
      </c>
      <c r="B29" s="4" t="s">
        <f>=HYPERLINK("https://leilaoonline.com.br/lote/detalhe/150863", "veja o vídeo!! BOBCAT; MOTOR AGRALE 2CC; ANO INDEFINIDO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=HYPERLINK("https://leilaoonline.com.br/lote/detalhe/150862", "031")</f>
      </c>
      <c r="B30" s="4" t="s">
        <f>=HYPERLINK("https://leilaoonline.com.br/lote/detalhe/150862", "veja o vídeo!! PÁ CARREGADEIRA  FIATALLIS 134 BR; ANO INDEFINIDO; MOTOR MERCEDES; FREIO À AR; COM GARFO DE PALET E CONCHA")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=HYPERLINK("https://leilaoonline.com.br/lote/detalhe/150861", "032")</f>
      </c>
      <c r="B31" s="4" t="s">
        <f>=HYPERLINK("https://leilaoonline.com.br/lote/detalhe/150861",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43.000,00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=HYPERLINK("https://leilaoonline.com.br/lote/detalhe/150873", "033")</f>
      </c>
      <c r="B32" s="4" t="s">
        <f>=HYPERLINK("https://leilaoonline.com.br/lote/detalhe/150873", "PÁ CARREGADEIRA CASE; ANO 1974 -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=HYPERLINK("https://leilaoonline.com.br/lote/detalhe/150881", "055")</f>
      </c>
      <c r="B33" s="4" t="s">
        <f>=HYPERLINK("https://leilaoonline.com.br/lote/detalhe/150881", "veja o vídeo!! TRATOR VALTRA A 850; ANO 2018; COM 4.200HS; CABINADO")</f>
      </c>
      <c r="C33" s="4" t="inlineStr">
        <is>
          <t>Não vendido</t>
        </is>
      </c>
      <c r="D33" s="4" t="inlineStr">
        <is>
          <t>92</t>
        </is>
      </c>
      <c r="E33" s="5" t="inlineStr">
        <is>
          <t>156.500,00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=HYPERLINK("https://leilaoonline.com.br/lote/detalhe/150874", "059")</f>
      </c>
      <c r="B34" s="4" t="s">
        <f>=HYPERLINK("https://leilaoonline.com.br/lote/detalhe/150874", "VALMET 85ID; C/ CARREGADEIRA DE LENHA; C/ GARRA GIRATÓRIA; C/ DIREÇÃO HIDRÁULICA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=HYPERLINK("https://leilaoonline.com.br/lote/detalhe/150876", "061")</f>
      </c>
      <c r="B35" s="4" t="s">
        <f>=HYPERLINK("https://leilaoonline.com.br/lote/detalhe/150876", "TRATOR VALMET 65 ID; ANO 74/75 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16.950,00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=HYPERLINK("https://leilaoonline.com.br/lote/detalhe/150877", "062")</f>
      </c>
      <c r="B36" s="4" t="s">
        <f>=HYPERLINK("https://leilaoonline.com.br/lote/detalhe/150877", "veja o vídeo!! TRATOR MASSEY FERGUSON 65 X; ANO 71; CANELA REDONDA; 3 MARCHAS")</f>
      </c>
      <c r="C36" s="4" t="inlineStr">
        <is>
          <t>Não vendido</t>
        </is>
      </c>
      <c r="D36" s="4" t="inlineStr">
        <is>
          <t>40</t>
        </is>
      </c>
      <c r="E36" s="5" t="inlineStr">
        <is>
          <t>17.750,00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=HYPERLINK("https://leilaoonline.com.br/lote/detalhe/150878", "063")</f>
      </c>
      <c r="B37" s="4" t="s">
        <f>=HYPERLINK("https://leilaoonline.com.br/lote/detalhe/150878", "TRATOR MASSEY FERGUSON MOD. 35; ANO INDEFINIDO; DIESEL; 4 MARCHAS - FUNCIONANDO")</f>
      </c>
      <c r="C37" s="4" t="inlineStr">
        <is>
          <t>Vendido</t>
        </is>
      </c>
      <c r="D37" s="4" t="inlineStr">
        <is>
          <t>14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=HYPERLINK("https://leilaoonline.com.br/lote/detalhe/150879", "064")</f>
      </c>
      <c r="B38" s="4" t="s">
        <f>=HYPERLINK("https://leilaoonline.com.br/lote/detalhe/150879", "TRATOR VALMET 85 ID.; ANO 78")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=HYPERLINK("https://leilaoonline.com.br/lote/detalhe/150880", "065")</f>
      </c>
      <c r="B39" s="4" t="s">
        <f>=HYPERLINK("https://leilaoonline.com.br/lote/detalhe/150880", "veja o vídeo!! TRATOR VALTRA BF 75; ANO 2006; 4X2 - FUNCIONANDO")</f>
      </c>
      <c r="C39" s="4" t="inlineStr">
        <is>
          <t>Não vendido</t>
        </is>
      </c>
      <c r="D39" s="4" t="inlineStr">
        <is>
          <t>73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=HYPERLINK("https://leilaoonline.com.br/lote/detalhe/150882", "066")</f>
      </c>
      <c r="B40" s="4" t="s">
        <f>=HYPERLINK("https://leilaoonline.com.br/lote/detalhe/150882", "TRATOR MASSEY FERGUSON 55X; EMBREAGEM DUPLA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=HYPERLINK("https://leilaoonline.com.br/lote/detalhe/150884", "067")</f>
      </c>
      <c r="B41" s="4" t="s">
        <f>=HYPERLINK("https://leilaoonline.com.br/lote/detalhe/150884", "TRATOR CBT 2080; ANO 82; MOTOR MERCEDES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=HYPERLINK("https://leilaoonline.com.br/lote/detalhe/150883", "068")</f>
      </c>
      <c r="B42" s="4" t="s">
        <f>=HYPERLINK("https://leilaoonline.com.br/lote/detalhe/150883", "TRATOR MASSEY FERGUSON 65X; ANO 1970 -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=HYPERLINK("https://leilaoonline.com.br/lote/detalhe/150890", "069")</f>
      </c>
      <c r="B43" s="4" t="s">
        <f>=HYPERLINK("https://leilaoonline.com.br/lote/detalhe/150890", "TRATOR TOUR C 325; MOTOR MWM; 3 CILINDROS; ANO INDEFINIDO")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7.250,00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=HYPERLINK("https://leilaoonline.com.br/lote/detalhe/150885", "070")</f>
      </c>
      <c r="B44" s="4" t="s">
        <f>=HYPERLINK("https://leilaoonline.com.br/lote/detalhe/150885", "TRATOR MASSEY FERGUSON 65X; ANO 73; CANELA QUADRADA; 3 MARCHAS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=HYPERLINK("https://leilaoonline.com.br/lote/detalhe/150888", "101")</f>
      </c>
      <c r="B45" s="4" t="s">
        <f>=HYPERLINK("https://leilaoonline.com.br/lote/detalhe/150888", "CARRETA PARA TRATOR")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=HYPERLINK("https://leilaoonline.com.br/lote/detalhe/150887", "102")</f>
      </c>
      <c r="B46" s="4" t="s">
        <f>=HYPERLINK("https://leilaoonline.com.br/lote/detalhe/150887", "CARROÇA COM FREIO E ARREIO")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=HYPERLINK("https://leilaoonline.com.br/lote/detalhe/150889", "103")</f>
      </c>
      <c r="B47" s="4" t="s">
        <f>=HYPERLINK("https://leilaoonline.com.br/lote/detalhe/150889", "SAIDER (MEDIDAS: 6,60M DE COMPRIMENTO, 2,60 DE LARGURA; 2,90 DE ALTURA); ASSOALHO CHAPA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=HYPERLINK("https://leilaoonline.com.br/lote/detalhe/150892", "104")</f>
      </c>
      <c r="B48" s="4" t="s">
        <f>=HYPERLINK("https://leilaoonline.com.br/lote/detalhe/150892", "BAÚ REFRIGERADO; 8M DE COMPRIMENTO; COM GANCHEIRAS PARA FRIGORÍFICO; COM MANGUEIRAS E COMPRESSOR COM SUPORTE PARA MOTOR MERCEDES")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3.550,00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=HYPERLINK("https://leilaoonline.com.br/lote/detalhe/150894", "105")</f>
      </c>
      <c r="B49" s="4" t="s">
        <f>=HYPERLINK("https://leilaoonline.com.br/lote/detalhe/150894", "BÁU ANTONINI (PARA CAMINHÃO VOLKSWAGEN)")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=HYPERLINK("https://leilaoonline.com.br/lote/detalhe/150893", "106")</f>
      </c>
      <c r="B50" s="4" t="s">
        <f>=HYPERLINK("https://leilaoonline.com.br/lote/detalhe/150893", "CARROCERIA DE MADEIRA")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=HYPERLINK("https://leilaoonline.com.br/lote/detalhe/150896", "107")</f>
      </c>
      <c r="B51" s="4" t="s">
        <f>=HYPERLINK("https://leilaoonline.com.br/lote/detalhe/150896", "CARRETA 2 RODAS")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=HYPERLINK("https://leilaoonline.com.br/lote/detalhe/150897", "108")</f>
      </c>
      <c r="B52" s="4" t="s">
        <f>=HYPERLINK("https://leilaoonline.com.br/lote/detalhe/150897", "CARRETA PARA PLANTIO DE CANA")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=HYPERLINK("https://leilaoonline.com.br/lote/detalhe/150895", "109")</f>
      </c>
      <c r="B53" s="4" t="s">
        <f>=HYPERLINK("https://leilaoonline.com.br/lote/detalhe/150895", "CARRETA PARA TRANSPORTE DE PESSOAS")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=HYPERLINK("https://leilaoonline.com.br/lote/detalhe/150898", "110")</f>
      </c>
      <c r="B54" s="4" t="s">
        <f>=HYPERLINK("https://leilaoonline.com.br/lote/detalhe/150898", "GAIOLA PARA F4000")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=HYPERLINK("https://leilaoonline.com.br/lote/detalhe/150891", "111")</f>
      </c>
      <c r="B55" s="4" t="s">
        <f>=HYPERLINK("https://leilaoonline.com.br/lote/detalhe/150891", "SAIDER MARCA FACHINI 7000X2; 4X2; 80 ASSOALHO CHAPEADO")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=HYPERLINK("https://leilaoonline.com.br/lote/detalhe/150905", "112")</f>
      </c>
      <c r="B56" s="4" t="s">
        <f>=HYPERLINK("https://leilaoonline.com.br/lote/detalhe/150905", "veja o vídeo!! VAGÃO JUMIL JM10.000")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=HYPERLINK("https://leilaoonline.com.br/lote/detalhe/150865", "149")</f>
      </c>
      <c r="B57" s="4" t="s">
        <f>=HYPERLINK("https://leilaoonline.com.br/lote/detalhe/150865", "PARAFUSOS DIVERSOS; PORCA VÁRIAS MEDIDAS (NAS ESPECIFICAÇÕES)")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=HYPERLINK("https://leilaoonline.com.br/lote/detalhe/150871", "150")</f>
      </c>
      <c r="B58" s="4" t="s">
        <f>=HYPERLINK("https://leilaoonline.com.br/lote/detalhe/150871", "LOTE DE SUCATA DE CAMPANA; 25.000KG")</f>
      </c>
      <c r="C58" s="4" t="inlineStr">
        <is>
          <t>Não vendido</t>
        </is>
      </c>
      <c r="D58" s="4" t="inlineStr">
        <is>
          <t>40</t>
        </is>
      </c>
      <c r="E58" s="5" t="inlineStr">
        <is>
          <t>55.250,00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=HYPERLINK("https://leilaoonline.com.br/lote/detalhe/150872", "151")</f>
      </c>
      <c r="B59" s="4" t="s">
        <f>=HYPERLINK("https://leilaoonline.com.br/lote/detalhe/150872", "LOTE DE MANGUEIRAS HIDRÁULICAS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=HYPERLINK("https://leilaoonline.com.br/lote/detalhe/150900", "152")</f>
      </c>
      <c r="B60" s="4" t="s">
        <f>=HYPERLINK("https://leilaoonline.com.br/lote/detalhe/150900", "veja o vídeo!! IMPLEMENTO CATA CAPIM; MARCA SILTOMAC")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=HYPERLINK("https://leilaoonline.com.br/lote/detalhe/150903", "153")</f>
      </c>
      <c r="B61" s="4" t="s">
        <f>=HYPERLINK("https://leilaoonline.com.br/lote/detalhe/150903", "ROÇADEIRA KAMAK; 2.6M DE COMPRIMENTO")</f>
      </c>
      <c r="C61" s="4" t="inlineStr">
        <is>
          <t>Não vendido</t>
        </is>
      </c>
      <c r="D61" s="4" t="inlineStr">
        <is>
          <t>22</t>
        </is>
      </c>
      <c r="E61" s="5" t="inlineStr">
        <is>
          <t>6.250,00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=HYPERLINK("https://leilaoonline.com.br/lote/detalhe/150901", "154")</f>
      </c>
      <c r="B62" s="4" t="s">
        <f>=HYPERLINK("https://leilaoonline.com.br/lote/detalhe/150901", "TANQUE PULVERIZADOR JOHN BEAN; CAPACIDADE 2000L; C/ TANQUE DE FIBRA E PLATAFORMA TRASEIRA")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=HYPERLINK("https://leilaoonline.com.br/lote/detalhe/150902", "155")</f>
      </c>
      <c r="B63" s="4" t="s">
        <f>=HYPERLINK("https://leilaoonline.com.br/lote/detalhe/150902", "ARADO SANTA IZABEL; COM REVERSÍVEL; 3 BACIAS")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=HYPERLINK("https://leilaoonline.com.br/lote/detalhe/150904", "156")</f>
      </c>
      <c r="B64" s="4" t="s">
        <f>=HYPERLINK("https://leilaoonline.com.br/lote/detalhe/150904", "PLAINA PARA TRATOR")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=HYPERLINK("https://leilaoonline.com.br/lote/detalhe/151057", "157")</f>
      </c>
      <c r="B65" s="4" t="s">
        <f>=HYPERLINK("https://leilaoonline.com.br/lote/detalhe/151057", "ADUBADEIRA TATU; 4 LINHAS")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=HYPERLINK("https://leilaoonline.com.br/lote/detalhe/151060", "158")</f>
      </c>
      <c r="B66" s="4" t="s">
        <f>=HYPERLINK("https://leilaoonline.com.br/lote/detalhe/151060", "ROÇADEIRA")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=HYPERLINK("https://leilaoonline.com.br/lote/detalhe/151058", "159")</f>
      </c>
      <c r="B67" s="4" t="s">
        <f>=HYPERLINK("https://leilaoonline.com.br/lote/detalhe/151058", "ELEVADOR PARA CARRETA BIM DE 4 X 0.6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=HYPERLINK("https://leilaoonline.com.br/lote/detalhe/151059", "160")</f>
      </c>
      <c r="B68" s="4" t="s">
        <f>=HYPERLINK("https://leilaoonline.com.br/lote/detalhe/151059", "FORRAGEIRA JUMIL")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=HYPERLINK("https://leilaoonline.com.br/lote/detalhe/151061", "161")</f>
      </c>
      <c r="B69" s="4" t="s">
        <f>=HYPERLINK("https://leilaoonline.com.br/lote/detalhe/151061", "3 TRITURADORES; 1 PICADEIRA NOGUEIRA MODELO 6200 + BENEFICIADOR DE ARROZ COM MOTOR ELÉTRICO MARCA NOGUEIRA")</f>
      </c>
      <c r="C69" s="4" t="inlineStr">
        <is>
          <t>Não vendido</t>
        </is>
      </c>
      <c r="D69" s="4" t="inlineStr">
        <is>
          <t>8</t>
        </is>
      </c>
      <c r="E69" s="5" t="inlineStr">
        <is>
          <t>2.050,00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=HYPERLINK("https://leilaoonline.com.br/lote/detalhe/151062", "162")</f>
      </c>
      <c r="B70" s="4" t="s">
        <f>=HYPERLINK("https://leilaoonline.com.br/lote/detalhe/151062", "PICADEIRA DE CANA; COM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=HYPERLINK("https://leilaoonline.com.br/lote/detalhe/151063", "163")</f>
      </c>
      <c r="B71" s="4" t="s">
        <f>=HYPERLINK("https://leilaoonline.com.br/lote/detalhe/151063", "CALCAREADEIRA DE 2 RODAS")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=HYPERLINK("https://leilaoonline.com.br/lote/detalhe/151064", "164")</f>
      </c>
      <c r="B72" s="4" t="s">
        <f>=HYPERLINK("https://leilaoonline.com.br/lote/detalhe/151064", "ADUBADEIRA CALCAREADEIRA VICON")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=HYPERLINK("https://leilaoonline.com.br/lote/detalhe/151065", "165")</f>
      </c>
      <c r="B73" s="4" t="s">
        <f>=HYPERLINK("https://leilaoonline.com.br/lote/detalhe/151065", "ROÇADEIRA DE ARRASTO AVARÉ")</f>
      </c>
      <c r="C73" s="4" t="inlineStr">
        <is>
          <t>Não vendido</t>
        </is>
      </c>
      <c r="D73" s="4" t="inlineStr">
        <is>
          <t>38</t>
        </is>
      </c>
      <c r="E73" s="5" t="inlineStr">
        <is>
          <t>6.550,00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=HYPERLINK("https://leilaoonline.com.br/lote/detalhe/151066", "166")</f>
      </c>
      <c r="B74" s="4" t="s">
        <f>=HYPERLINK("https://leilaoonline.com.br/lote/detalhe/151066", "ENSILADEIRA MENTA; ANO 2013 -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=HYPERLINK("https://leilaoonline.com.br/lote/detalhe/151067", "167")</f>
      </c>
      <c r="B75" s="4" t="s">
        <f>=HYPERLINK("https://leilaoonline.com.br/lote/detalhe/151067", "PLAINA LIMADORA")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=HYPERLINK("https://leilaoonline.com.br/lote/detalhe/151068", "168")</f>
      </c>
      <c r="B76" s="4" t="s">
        <f>=HYPERLINK("https://leilaoonline.com.br/lote/detalhe/151068", "GAIOLA BOIADEIRA; PARA F1000")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=HYPERLINK("https://leilaoonline.com.br/lote/detalhe/151069", "169")</f>
      </c>
      <c r="B77" s="4" t="s">
        <f>=HYPERLINK("https://leilaoonline.com.br/lote/detalhe/151069", "PLANTADEIRA DE PLANTIO DIRETO MARCA SLC 4; LINHAS MODELO 708 + CAIXA DE COMPONENTES")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=HYPERLINK("https://leilaoonline.com.br/lote/detalhe/151071", "170")</f>
      </c>
      <c r="B78" s="4" t="s">
        <f>=HYPERLINK("https://leilaoonline.com.br/lote/detalhe/151071", "GUINCHO PARA TRATOR")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=HYPERLINK("https://leilaoonline.com.br/lote/detalhe/151070", "171")</f>
      </c>
      <c r="B79" s="4" t="s">
        <f>=HYPERLINK("https://leilaoonline.com.br/lote/detalhe/151070", "FURADEIRA DE BANCADA")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=HYPERLINK("https://leilaoonline.com.br/lote/detalhe/151072", "172")</f>
      </c>
      <c r="B80" s="4" t="s">
        <f>=HYPERLINK("https://leilaoonline.com.br/lote/detalhe/151072", "GRADE NIVELADORA ARTICULADA DE 28 DISCOS DE 16''; MARCA PICCIN")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=HYPERLINK("https://leilaoonline.com.br/lote/detalhe/151073", "173")</f>
      </c>
      <c r="B81" s="4" t="s">
        <f>=HYPERLINK("https://leilaoonline.com.br/lote/detalhe/151073", "LOTE COM 17 UNIDADES DE FERRAMENTAS; MARCA BELZER (NOVAS)")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=HYPERLINK("https://leilaoonline.com.br/lote/detalhe/151076", "174")</f>
      </c>
      <c r="B82" s="4" t="s">
        <f>=HYPERLINK("https://leilaoonline.com.br/lote/detalhe/151076", "BROCA PARA CONCRETO; BOSCH SPEED X; SDS MAX; MEDIDAS 35X800X920MM (NOVA)")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=HYPERLINK("https://leilaoonline.com.br/lote/detalhe/151074", "175")</f>
      </c>
      <c r="B83" s="4" t="s">
        <f>=HYPERLINK("https://leilaoonline.com.br/lote/detalhe/151074", "veja o vídeo!! JETBOOD 5 LUGARES, ANO 2013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2500.00</t>
        </is>
      </c>
    </row>
    <row collapsed="false" customFormat="false" customHeight="false" hidden="false" ht="12.1" outlineLevel="0" r="84">
      <c r="A84" s="5" t="s">
        <f>=HYPERLINK("https://leilaoonline.com.br/lote/detalhe/151075", "176")</f>
      </c>
      <c r="B84" s="4" t="s">
        <f>=HYPERLINK("https://leilaoonline.com.br/lote/detalhe/151075", "SERRA DE FITA VERTICAL INDUSTRIAL")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=HYPERLINK("https://leilaoonline.com.br/lote/detalhe/151080", "177")</f>
      </c>
      <c r="B85" s="4" t="s">
        <f>=HYPERLINK("https://leilaoonline.com.br/lote/detalhe/151080", "FORRAGEIRA NOGUEIRA")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=HYPERLINK("https://leilaoonline.com.br/lote/detalhe/151077", "178")</f>
      </c>
      <c r="B86" s="4" t="s">
        <f>=HYPERLINK("https://leilaoonline.com.br/lote/detalhe/151077", "BRITADOR DE MANDÍBULA 50/30")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=HYPERLINK("https://leilaoonline.com.br/lote/detalhe/151078", "179")</f>
      </c>
      <c r="B87" s="4" t="s">
        <f>=HYPERLINK("https://leilaoonline.com.br/lote/detalhe/151078", "SULCADOR ADUBADOR; MARCA ROSSETI; C/ 2 ADUBADEIRAS E 2 SULCADORES PARA CANA")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=HYPERLINK("https://leilaoonline.com.br/lote/detalhe/151079", "180")</f>
      </c>
      <c r="B88" s="4" t="s">
        <f>=HYPERLINK("https://leilaoonline.com.br/lote/detalhe/151079", "APLICADOR DE ADUBO E CALCÁRIO DE 4 LINHAS; MARCA KAMAQ + PULVERIZADOR 400L; MARCA CIMABER; EQUIPADO COM BOMBA")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=HYPERLINK("https://leilaoonline.com.br/lote/detalhe/151081", "181")</f>
      </c>
      <c r="B89" s="4" t="s">
        <f>=HYPERLINK("https://leilaoonline.com.br/lote/detalhe/151081", "ADUBADEIRA CALCAREADEIRA; MARCA VICON; MODELO DS1350; DISTRIBUIÇÃO DISCO DUPLO P/ REFORMA")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1.600,00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=HYPERLINK("https://leilaoonline.com.br/lote/detalhe/151082", "182")</f>
      </c>
      <c r="B90" s="4" t="s">
        <f>=HYPERLINK("https://leilaoonline.com.br/lote/detalhe/151082", "CABINE MARCA DMB + CABKIT MARCA MATÃO")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=HYPERLINK("https://leilaoonline.com.br/lote/detalhe/151085", "185")</f>
      </c>
      <c r="B91" s="4" t="s">
        <f>=HYPERLINK("https://leilaoonline.com.br/lote/detalhe/151085", "CATA CAPIM")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=HYPERLINK("https://leilaoonline.com.br/lote/detalhe/151084", "186")</f>
      </c>
      <c r="B92" s="4" t="s">
        <f>=HYPERLINK("https://leilaoonline.com.br/lote/detalhe/151084", "SUBSOLADOR 9 HASTES DE CONTROLE REMOTO")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=HYPERLINK("https://leilaoonline.com.br/lote/detalhe/151086", "187")</f>
      </c>
      <c r="B93" s="4" t="s">
        <f>=HYPERLINK("https://leilaoonline.com.br/lote/detalhe/151086", "4 PNEUS (MEDIDA 600-65-28)")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=HYPERLINK("https://leilaoonline.com.br/lote/detalhe/151090", "188")</f>
      </c>
      <c r="B94" s="4" t="s">
        <f>=HYPERLINK("https://leilaoonline.com.br/lote/detalhe/151090", "SUBSOLADOR KAMAK; 3 HASTES")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1.300,00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=HYPERLINK("https://leilaoonline.com.br/lote/detalhe/151087", "189")</f>
      </c>
      <c r="B95" s="4" t="s">
        <f>=HYPERLINK("https://leilaoonline.com.br/lote/detalhe/151087", "7 UNIDADES DE PNEUS 215-17.5")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=HYPERLINK("https://leilaoonline.com.br/lote/detalhe/151091", "190")</f>
      </c>
      <c r="B96" s="4" t="s">
        <f>=HYPERLINK("https://leilaoonline.com.br/lote/detalhe/151091", "CONCHA DE HIDRAULICO PARA TRATOR")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1.450,00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=HYPERLINK("https://leilaoonline.com.br/lote/detalhe/151092", "191")</f>
      </c>
      <c r="B97" s="4" t="s">
        <f>=HYPERLINK("https://leilaoonline.com.br/lote/detalhe/151092", "GAIOLA BOIADEIRA (DE MERCEDES BENZ 608)")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=HYPERLINK("https://leilaoonline.com.br/lote/detalhe/151088", "192")</f>
      </c>
      <c r="B98" s="4" t="s">
        <f>=HYPERLINK("https://leilaoonline.com.br/lote/detalhe/151088", "11 UNIDADES DE CAIXA DE MARCHA; DIVERSAS; LINHA LEVE")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=HYPERLINK("https://leilaoonline.com.br/lote/detalhe/151094", "195")</f>
      </c>
      <c r="B99" s="4" t="s">
        <f>=HYPERLINK("https://leilaoonline.com.br/lote/detalhe/151094", "CONTAINER MARÍTIMO DE 6 METROS")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=HYPERLINK("https://leilaoonline.com.br/lote/detalhe/151098", "198")</f>
      </c>
      <c r="B100" s="4" t="s">
        <f>=HYPERLINK("https://leilaoonline.com.br/lote/detalhe/151098", "BAÚ; ANO 2010 (MEDIDAS: LARGURA 2,60M; ALTURA 2,30M; COMPRIMENTO 8,50M)")</f>
      </c>
      <c r="C100" s="4" t="inlineStr">
        <is>
          <t>Não vendido</t>
        </is>
      </c>
      <c r="D100" s="4" t="inlineStr">
        <is>
          <t>16</t>
        </is>
      </c>
      <c r="E100" s="5" t="inlineStr">
        <is>
          <t>4.750,00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=HYPERLINK("https://leilaoonline.com.br/lote/detalhe/151099", "199")</f>
      </c>
      <c r="B101" s="4" t="s">
        <f>=HYPERLINK("https://leilaoonline.com.br/lote/detalhe/151099", "PLAINA AGRÍCOLA")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=HYPERLINK("https://leilaoonline.com.br/lote/detalhe/151100", "200")</f>
      </c>
      <c r="B102" s="4" t="s">
        <f>=HYPERLINK("https://leilaoonline.com.br/lote/detalhe/151100", "CABINE DE CAMINHONETE MB 180; ANO 1995")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=HYPERLINK("https://leilaoonline.com.br/lote/detalhe/151095", "201")</f>
      </c>
      <c r="B103" s="4" t="s">
        <f>=HYPERLINK("https://leilaoonline.com.br/lote/detalhe/151095", "CONCHA PARA CARREGADEIRA; DE 1.8 METROS DE LARGURA")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=HYPERLINK("https://leilaoonline.com.br/lote/detalhe/151120", "202")</f>
      </c>
      <c r="B104" s="4" t="s">
        <f>=HYPERLINK("https://leilaoonline.com.br/lote/detalhe/151120", "LOTE COM 2 IMPLEMENTOS")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=HYPERLINK("https://leilaoonline.com.br/lote/detalhe/151118", "204")</f>
      </c>
      <c r="B105" s="4" t="s">
        <f>=HYPERLINK("https://leilaoonline.com.br/lote/detalhe/151118", "GRADE ARADORA 16X28X270")</f>
      </c>
      <c r="C105" s="4" t="inlineStr">
        <is>
          <t>Não vendido</t>
        </is>
      </c>
      <c r="D105" s="4" t="inlineStr">
        <is>
          <t>31</t>
        </is>
      </c>
      <c r="E105" s="5" t="inlineStr">
        <is>
          <t>23.000,00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=HYPERLINK("https://leilaoonline.com.br/lote/detalhe/151116", "300")</f>
      </c>
      <c r="B106" s="4" t="s">
        <f>=HYPERLINK("https://leilaoonline.com.br/lote/detalhe/151116", "RACK FURAKAWA RACK ABERTO ENTERPRISE 45U")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=HYPERLINK("https://leilaoonline.com.br/lote/detalhe/151117", "301")</f>
      </c>
      <c r="B107" s="4" t="s">
        <f>=HYPERLINK("https://leilaoonline.com.br/lote/detalhe/151117", "AR CONDICIONADO DE JANELA 18.000 BTUS; MARCA SPRINGER;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2026-04-19T07:01:58.00Z</dcterms:created>
  <dc:creator>Tellks Tecnologia</dc:creator>
  <cp:revision>0</cp:revision>
</cp:coreProperties>
</file>