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W. • Fiorino • Caminhões M. Benz e Ford • L200 Triton • S10 • Hb20s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=HYPERLINK("https://leilaoonline.com.br/lote/detalhe/150474", "070")</f>
      </c>
      <c r="B11" s="4" t="s">
        <f>=HYPERLINK("https://leilaoonline.com.br/lote/detalhe/150474", "veja o vídeo!! I/CHEV TRACKER PREMIER; 2018/2018; BRANCA; ALCO./GASOL. - FUNCIONANDO - IPVA 2022 OK")</f>
      </c>
      <c r="C11" s="4" t="inlineStr">
        <is>
          <t>Não vendido</t>
        </is>
      </c>
      <c r="D11" s="4" t="inlineStr">
        <is>
          <t>62</t>
        </is>
      </c>
      <c r="E11" s="5" t="inlineStr">
        <is>
          <t>62.500,00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=HYPERLINK("https://leilaoonline.com.br/lote/detalhe/149591", "071")</f>
      </c>
      <c r="B12" s="4" t="s">
        <f>=HYPERLINK("https://leilaoonline.com.br/lote/detalhe/149591", "veja o vídeo o vídeo!! CHEVROLET/S10 HC DD4A; 2020/2021; VERMELHA; DIESEL - FUNC. - FIPE R$ 258.970,00")</f>
      </c>
      <c r="C12" s="4" t="inlineStr">
        <is>
          <t>Não vendido</t>
        </is>
      </c>
      <c r="D12" s="4" t="inlineStr">
        <is>
          <t>111</t>
        </is>
      </c>
      <c r="E12" s="5" t="inlineStr">
        <is>
          <t>196.000,00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=HYPERLINK("https://leilaoonline.com.br/lote/detalhe/149573", "072")</f>
      </c>
      <c r="B13" s="4" t="s">
        <f>=HYPERLINK("https://leilaoonline.com.br/lote/detalhe/149573", "veja o vídeo!! MMC/L200 TRITON 3.2 D; 2009/2010; PRETA; DIESEL - FUNCIONANDO - IPVA 2022 OK ")</f>
      </c>
      <c r="C13" s="4" t="inlineStr">
        <is>
          <t>Vendido</t>
        </is>
      </c>
      <c r="D13" s="4" t="inlineStr">
        <is>
          <t>119</t>
        </is>
      </c>
      <c r="E13" s="5" t="inlineStr">
        <is>
          <t>68.000,00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=HYPERLINK("https://leilaoonline.com.br/lote/detalhe/149586", "073")</f>
      </c>
      <c r="B14" s="4" t="s">
        <f>=HYPERLINK("https://leilaoonline.com.br/lote/detalhe/149586", "veja o vídeo!! I/VW PASSAT 2.0T; 2013/2013; PRETA; GASOLINA - FUNCIONANDO - IPVA 2022 OK 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22.000,00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=HYPERLINK("https://leilaoonline.com.br/lote/detalhe/149588", "074")</f>
      </c>
      <c r="B15" s="4" t="s">
        <f>=HYPERLINK("https://leilaoonline.com.br/lote/detalhe/149588", "TOYOTA/COROLLA XEI20FLEX; 2018//2019; PRETA; ALCO./GASOL. - FUNCIONANDO - IPVA 2022 OK")</f>
      </c>
      <c r="C15" s="4" t="inlineStr">
        <is>
          <t>Não vendido</t>
        </is>
      </c>
      <c r="D15" s="4" t="inlineStr">
        <is>
          <t>46</t>
        </is>
      </c>
      <c r="E15" s="5" t="inlineStr">
        <is>
          <t>72.000,00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=HYPERLINK("https://leilaoonline.com.br/lote/detalhe/149594", "075")</f>
      </c>
      <c r="B16" s="4" t="s">
        <f>=HYPERLINK("https://leilaoonline.com.br/lote/detalhe/149594", "veja o vídeo!! I/BMW X1 SDRIVE1.8I VL31; 2013/2014; BRANCA; GASOLINA - FUNCIONANDO - IPVA 2022 OK")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56.000,00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=HYPERLINK("https://leilaoonline.com.br/lote/detalhe/149593", "076")</f>
      </c>
      <c r="B17" s="4" t="s">
        <f>=HYPERLINK("https://leilaoonline.com.br/lote/detalhe/149593", "veja o vídeo!! VW/VIRTUS HL AD; 2019/2020; BRANCA; ALCO./GASOL. - FUNCIONANDO - IPVA 2022 OK - FIPE: 91.695,00")</f>
      </c>
      <c r="C17" s="4" t="inlineStr">
        <is>
          <t>Não vendido</t>
        </is>
      </c>
      <c r="D17" s="4" t="inlineStr">
        <is>
          <t>104</t>
        </is>
      </c>
      <c r="E17" s="5" t="inlineStr">
        <is>
          <t>53.500,00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=HYPERLINK("https://leilaoonline.com.br/lote/detalhe/149690", "077")</f>
      </c>
      <c r="B18" s="4" t="s">
        <f>=HYPERLINK("https://leilaoonline.com.br/lote/detalhe/149690", "veja o vídeo!! HONDA/HR-V EX CVT; 2015/2016; BRANCA; ALCO./GASOL. - FUNCIONANDO - IPVA 2022 OK ")</f>
      </c>
      <c r="C18" s="4" t="inlineStr">
        <is>
          <t>Não vendido</t>
        </is>
      </c>
      <c r="D18" s="4" t="inlineStr">
        <is>
          <t>53</t>
        </is>
      </c>
      <c r="E18" s="5" t="inlineStr">
        <is>
          <t>56.000,00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=HYPERLINK("https://leilaoonline.com.br/lote/detalhe/149595", "078")</f>
      </c>
      <c r="B19" s="4" t="s">
        <f>=HYPERLINK("https://leilaoonline.com.br/lote/detalhe/149595", "veja o vídeo!! FIAT/FIORINO FLEX; 2011/2012; BRANCA; ALCO./GASOL. - FUNCIONANDO")</f>
      </c>
      <c r="C19" s="4" t="inlineStr">
        <is>
          <t>Vendido</t>
        </is>
      </c>
      <c r="D19" s="4" t="inlineStr">
        <is>
          <t>41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=HYPERLINK("https://leilaoonline.com.br/lote/detalhe/149584", "079")</f>
      </c>
      <c r="B20" s="4" t="s">
        <f>=HYPERLINK("https://leilaoonline.com.br/lote/detalhe/149584", "veja o vídeo!! FIAT/STRADA WORKING; 2014/2015; BRANCA; ALCO./GASOL. - FUNCIONANDO - IPVA 2022 OK 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28.250,00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=HYPERLINK("https://leilaoonline.com.br/lote/detalhe/149592", "080")</f>
      </c>
      <c r="B21" s="4" t="s">
        <f>=HYPERLINK("https://leilaoonline.com.br/lote/detalhe/149592", "veja o vídeo!! MMC/PAJERO HD; 2010/2011; BRANCA; DIESEL - FUNCIONANDO - IPVA 2022 OK")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42.500,00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=HYPERLINK("https://leilaoonline.com.br/lote/detalhe/149577", "081")</f>
      </c>
      <c r="B22" s="4" t="s">
        <f>=HYPERLINK("https://leilaoonline.com.br/lote/detalhe/149577", "veja o vídeo!! CHEVROLET/S10 HC DD4A; 2020/2020; PRETA; DIESEL - FUNC. - FIPE R$ 219.967,00")</f>
      </c>
      <c r="C22" s="4" t="inlineStr">
        <is>
          <t>Vendido</t>
        </is>
      </c>
      <c r="D22" s="4" t="inlineStr">
        <is>
          <t>80</t>
        </is>
      </c>
      <c r="E22" s="5" t="inlineStr">
        <is>
          <t>164.500,00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=HYPERLINK("https://leilaoonline.com.br/lote/detalhe/150477", "082")</f>
      </c>
      <c r="B23" s="4" t="s">
        <f>=HYPERLINK("https://leilaoonline.com.br/lote/detalhe/150477", "VW/SAVEIRO 1.6; 2009/2010; BRANCA; ALCO./GASOL. - FUNCIONANDO - IPVA 2022 OK")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=HYPERLINK("https://leilaoonline.com.br/lote/detalhe/149579", "084")</f>
      </c>
      <c r="B24" s="4" t="s">
        <f>=HYPERLINK("https://leilaoonline.com.br/lote/detalhe/149579", "I/FORD FOCUS 2.0L HA; 2008/2009; PRETA; GASOLINA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=HYPERLINK("https://leilaoonline.com.br/lote/detalhe/149575", "085")</f>
      </c>
      <c r="B25" s="4" t="s">
        <f>=HYPERLINK("https://leilaoonline.com.br/lote/detalhe/149575", "CAMINHÃO M.BENZ/1718; 2008/2009; BRANCA; DIESEL - FUNCIONANDO")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96.000,00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=HYPERLINK("https://leilaoonline.com.br/lote/detalhe/149599", "086")</f>
      </c>
      <c r="B26" s="4" t="s">
        <f>=HYPERLINK("https://leilaoonline.com.br/lote/detalhe/149599", "veja o vídeo!! FORD/ECOSPORT XLT2.0FLEX; 2010/2011; PRATA; ALCO./GASOL. - FUNCIONANDO - IPVA 2022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=HYPERLINK("https://leilaoonline.com.br/lote/detalhe/149598", "088")</f>
      </c>
      <c r="B27" s="4" t="s">
        <f>=HYPERLINK("https://leilaoonline.com.br/lote/detalhe/149598", "FIAT PALIO WEEKEND ADVENTURE; 2018/2018; PRATA; ALCO./GASOL. - FUNCIONANDO - FROTA 983; CP 126")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=HYPERLINK("https://leilaoonline.com.br/lote/detalhe/149608", "089")</f>
      </c>
      <c r="B28" s="4" t="s">
        <f>=HYPERLINK("https://leilaoonline.com.br/lote/detalhe/149608", "veja o vídeo!! HYUNDAI/HB20S10TA EVOLUT; 2021/2021; CINZA; ALCO./GASOL. - FUNCIONANDO - IPVA 2022 OK - FIPE: 87.433,00")</f>
      </c>
      <c r="C28" s="4" t="inlineStr">
        <is>
          <t>Vendido</t>
        </is>
      </c>
      <c r="D28" s="4" t="inlineStr">
        <is>
          <t>87</t>
        </is>
      </c>
      <c r="E28" s="5" t="inlineStr">
        <is>
          <t>57.000,00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=HYPERLINK("https://leilaoonline.com.br/lote/detalhe/149597", "094")</f>
      </c>
      <c r="B29" s="4" t="s">
        <f>=HYPERLINK("https://leilaoonline.com.br/lote/detalhe/149597", "veja o vídeo!! MMC/L200 TRITON FLEX; 2010/2011; BRANCA; ALCO./GASOL. - FUNCIONANDO")</f>
      </c>
      <c r="C29" s="4" t="inlineStr">
        <is>
          <t>Vendido</t>
        </is>
      </c>
      <c r="D29" s="4" t="inlineStr">
        <is>
          <t>31</t>
        </is>
      </c>
      <c r="E29" s="5" t="inlineStr">
        <is>
          <t>52.000,00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=HYPERLINK("https://leilaoonline.com.br/lote/detalhe/149600", "096")</f>
      </c>
      <c r="B30" s="4" t="s">
        <f>=HYPERLINK("https://leilaoonline.com.br/lote/detalhe/149600", "veja o vídeo!! I/AUDI A3 LM 122CV I; 2015/2016; BRANCA; GASOLINA - FUNCIONANDO - IPVA 2022 OK")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=HYPERLINK("https://leilaoonline.com.br/lote/detalhe/149602", "099")</f>
      </c>
      <c r="B31" s="4" t="s">
        <f>=HYPERLINK("https://leilaoonline.com.br/lote/detalhe/149602", "FIAT/PALIO WEEK TREKKING; 2010/2010; BRANCA; ALCO./GASOL.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14.500,00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=HYPERLINK("https://leilaoonline.com.br/lote/detalhe/149601", "101")</f>
      </c>
      <c r="B32" s="4" t="s">
        <f>=HYPERLINK("https://leilaoonline.com.br/lote/detalhe/149601", "FIAT PALIO WEEKEND ADVENTURE; 2018/2018; PRATA; ALCO./GASOL. - FUNCIONANDO - FROTA 974; CP 122")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=HYPERLINK("https://leilaoonline.com.br/lote/detalhe/150521", "101")</f>
      </c>
      <c r="B33" s="4" t="s">
        <f>=HYPERLINK("https://leilaoonline.com.br/lote/detalhe/150521", "CHEVROLET/MONTANA LS; 2013/2014; PRATA; ALCO./GASOL. - FUNCIONANDO - IPVA 2022 OK")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28.500,00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=HYPERLINK("https://leilaoonline.com.br/lote/detalhe/149607", "103")</f>
      </c>
      <c r="B34" s="4" t="s">
        <f>=HYPERLINK("https://leilaoonline.com.br/lote/detalhe/149607", "veja o vídeo!! GM/S10 COLINA S; 2006/2006; PRETA; DIESEL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42.750,00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=HYPERLINK("https://leilaoonline.com.br/lote/detalhe/149603", "104")</f>
      </c>
      <c r="B35" s="4" t="s">
        <f>=HYPERLINK("https://leilaoonline.com.br/lote/detalhe/149603", "HYUNDAY/HB20S 10M EVOLUT; 2020/2021; CINZA, ALCO./GASOL.")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32.000,00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=HYPERLINK("https://leilaoonline.com.br/lote/detalhe/149605", "105")</f>
      </c>
      <c r="B36" s="4" t="s">
        <f>=HYPERLINK("https://leilaoonline.com.br/lote/detalhe/149605", "FIAT/DUCATO MAXICARGO; 2014/2015; BRANCA; DIESEL - FUNCIONANDO")</f>
      </c>
      <c r="C36" s="4" t="inlineStr">
        <is>
          <t>Não vendido</t>
        </is>
      </c>
      <c r="D36" s="4" t="inlineStr">
        <is>
          <t>39</t>
        </is>
      </c>
      <c r="E36" s="5" t="inlineStr">
        <is>
          <t>99.000,00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=HYPERLINK("https://leilaoonline.com.br/lote/detalhe/149604", "106")</f>
      </c>
      <c r="B37" s="4" t="s">
        <f>=HYPERLINK("https://leilaoonline.com.br/lote/detalhe/149604", "CAMINHÃO FORD 11000; 1990/1990")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=HYPERLINK("https://leilaoonline.com.br/lote/detalhe/149606", "109")</f>
      </c>
      <c r="B38" s="4" t="s">
        <f>=HYPERLINK("https://leilaoonline.com.br/lote/detalhe/149606", "VW/UP MOVE MB TSI; 2015/2016; PRETO; ALCO./GASOL.- FUNCIONANDO - FROTA J64")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=HYPERLINK("https://leilaoonline.com.br/lote/detalhe/149611", "110")</f>
      </c>
      <c r="B39" s="4" t="s">
        <f>=HYPERLINK("https://leilaoonline.com.br/lote/detalhe/149611", "FIAT PALIO WEEKEND ADVENTURE; 2018/2018; PRATA; ALCO./GASOL. - FUNCIONANDO - FROTA 403; CP 123")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2026-07-13T11:16:46.00Z</dcterms:created>
  <dc:creator>Tellks Tecnologia</dc:creator>
  <cp:revision>0</cp:revision>
</cp:coreProperties>
</file>