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L200 Triton • Hb20s • Cam. Ford, M. Benz e Hyundai • Palio W.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=HYPERLINK("https://leilaoonline.com.br/lote/detalhe/140823", "050")</f>
      </c>
      <c r="B11" s="4" t="s">
        <f>=HYPERLINK("https://leilaoonline.com.br/lote/detalhe/140823", "MMC/L200 TRITON FLEX; 2010/2011; BRANCA; ALCO./GASOL. - FUNCIONANDO")</f>
      </c>
      <c r="C11" s="4" t="inlineStr">
        <is>
          <t>Não vendido</t>
        </is>
      </c>
      <c r="D11" s="4" t="inlineStr">
        <is>
          <t>91</t>
        </is>
      </c>
      <c r="E11" s="5" t="inlineStr">
        <is>
          <t>46.000,00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=HYPERLINK("https://leilaoonline.com.br/lote/detalhe/141106", "060")</f>
      </c>
      <c r="B12" s="4" t="s">
        <f>=HYPERLINK("https://leilaoonline.com.br/lote/detalhe/141106", "veja o vídeo!! CHEVROLET/S10 HC DD4A; 2020/2020; PRETA; DIESEL - FUNCIONANDO")</f>
      </c>
      <c r="C12" s="4" t="inlineStr">
        <is>
          <t>Não vendido</t>
        </is>
      </c>
      <c r="D12" s="4" t="inlineStr">
        <is>
          <t>77</t>
        </is>
      </c>
      <c r="E12" s="5" t="inlineStr">
        <is>
          <t>129.750,00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=HYPERLINK("https://leilaoonline.com.br/lote/detalhe/140827", "064")</f>
      </c>
      <c r="B13" s="4" t="s">
        <f>=HYPERLINK("https://leilaoonline.com.br/lote/detalhe/140827", "DAFRA/ NEXT 250; 2015/2016; BRANCA; GASOLINA - FUNCIONANDO")</f>
      </c>
      <c r="C13" s="4" t="inlineStr">
        <is>
          <t>Vendido</t>
        </is>
      </c>
      <c r="D13" s="4" t="inlineStr">
        <is>
          <t>9</t>
        </is>
      </c>
      <c r="E13" s="5" t="inlineStr">
        <is>
          <t>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=HYPERLINK("https://leilaoonline.com.br/lote/detalhe/140822", "085")</f>
      </c>
      <c r="B14" s="4" t="s">
        <f>=HYPERLINK("https://leilaoonline.com.br/lote/detalhe/140822", "GM/S10 2.2 RONTAN AMB; 2000/2000; BRANCA; GASOLINA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=HYPERLINK("https://leilaoonline.com.br/lote/detalhe/140826", "091")</f>
      </c>
      <c r="B15" s="4" t="s">
        <f>=HYPERLINK("https://leilaoonline.com.br/lote/detalhe/140826", "GM/S10 2.2 D; 1997/1998; BRANCA; GASOLINA - FUNCIONANDO")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20.500,00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=HYPERLINK("https://leilaoonline.com.br/lote/detalhe/141055", "092")</f>
      </c>
      <c r="B16" s="4" t="s">
        <f>=HYPERLINK("https://leilaoonline.com.br/lote/detalhe/141055", "veja o vídeo!! CHEV/PRISMA 1.4MT LT; 2018/2019; PRATA; ALCO./GASOL. - FUNCIONANDO - IPVA 2022 OK - FIPE: 66.953,00")</f>
      </c>
      <c r="C16" s="4" t="inlineStr">
        <is>
          <t>Vendido</t>
        </is>
      </c>
      <c r="D16" s="4" t="inlineStr">
        <is>
          <t>148</t>
        </is>
      </c>
      <c r="E16" s="5" t="inlineStr">
        <is>
          <t>40.750,00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=HYPERLINK("https://leilaoonline.com.br/lote/detalhe/141105", "093")</f>
      </c>
      <c r="B17" s="4" t="s">
        <f>=HYPERLINK("https://leilaoonline.com.br/lote/detalhe/141105", "I/CITROEN JUMPY FURGAOPK; 2021/2022; BRANCA; DIESEL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58.000,00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=HYPERLINK("https://leilaoonline.com.br/lote/detalhe/140832", "097")</f>
      </c>
      <c r="B18" s="4" t="s">
        <f>=HYPERLINK("https://leilaoonline.com.br/lote/detalhe/140832", "veja o vídeo!! TOYOTA/COROLLA XEI20FLEX; 2016/2017; PRETA; ALCO./GASOL. - IPVA 2022 OK")</f>
      </c>
      <c r="C18" s="4" t="inlineStr">
        <is>
          <t>Não vendido</t>
        </is>
      </c>
      <c r="D18" s="4" t="inlineStr">
        <is>
          <t>79</t>
        </is>
      </c>
      <c r="E18" s="5" t="inlineStr">
        <is>
          <t>60.750,00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=HYPERLINK("https://leilaoonline.com.br/lote/detalhe/140820", "099")</f>
      </c>
      <c r="B19" s="4" t="s">
        <f>=HYPERLINK("https://leilaoonline.com.br/lote/detalhe/140820", "CAMINHÃO M.BENZ LP 321; CARA CHATA; 1962/1962; AZUL; DIESEL - FUNCIONANDO 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=HYPERLINK("https://leilaoonline.com.br/lote/detalhe/140825", "100")</f>
      </c>
      <c r="B20" s="4" t="s">
        <f>=HYPERLINK("https://leilaoonline.com.br/lote/detalhe/140825", "I/HYUNDAI HR HDLWBSC; 2007/2008; COR FANTASIA; DIESEL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41.750,00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=HYPERLINK("https://leilaoonline.com.br/lote/detalhe/140824", "101")</f>
      </c>
      <c r="B21" s="4" t="s">
        <f>=HYPERLINK("https://leilaoonline.com.br/lote/detalhe/140824", "FIAT PALIO WEEKEND ADVENTURE; 2018/2018; PRATA; ALCO./GASOL. - FUNCIONANDO - FROTA 974; CP 122")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20.750,00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=HYPERLINK("https://leilaoonline.com.br/lote/detalhe/140821", "102")</f>
      </c>
      <c r="B22" s="4" t="s">
        <f>=HYPERLINK("https://leilaoonline.com.br/lote/detalhe/140821", "FORD F12000 160; 2001/2001; COM CESTO AÉREO; BRANCA; DIESEL - FROTA 539")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=HYPERLINK("https://leilaoonline.com.br/lote/detalhe/140831", "103")</f>
      </c>
      <c r="B23" s="4" t="s">
        <f>=HYPERLINK("https://leilaoonline.com.br/lote/detalhe/140831", "veja o vídeo!! TOYOTA/YARIS HA PLS15CNT; 2020/2021; CINZA; ALCO./GASOL. - FUNC. - IPVA 2022 OK - FIPE: 90.652,00")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49.000,00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=HYPERLINK("https://leilaoonline.com.br/lote/detalhe/140828", "104")</f>
      </c>
      <c r="B24" s="4" t="s">
        <f>=HYPERLINK("https://leilaoonline.com.br/lote/detalhe/140828", "HYUNDAY/HB20S 10M EVOLUT; 2020/2021; CINZA, ALCO./GASOL.")</f>
      </c>
      <c r="C24" s="4" t="inlineStr">
        <is>
          <t>Não vendido</t>
        </is>
      </c>
      <c r="D24" s="4" t="inlineStr">
        <is>
          <t>75</t>
        </is>
      </c>
      <c r="E24" s="5" t="inlineStr">
        <is>
          <t>44.090,00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=HYPERLINK("https://leilaoonline.com.br/lote/detalhe/140829", "106")</f>
      </c>
      <c r="B25" s="4" t="s">
        <f>=HYPERLINK("https://leilaoonline.com.br/lote/detalhe/140829", "CAMINHÃO FORD 11000; 1990/1990")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=HYPERLINK("https://leilaoonline.com.br/lote/detalhe/141054", "107")</f>
      </c>
      <c r="B26" s="4" t="s">
        <f>=HYPERLINK("https://leilaoonline.com.br/lote/detalhe/141054", "veja o vídeo!! I/MMC OUTLANDER 2.2 D; 2016/2016; PRATA; DIESEL - FUNCIONANDO - R$ 148.466,00")</f>
      </c>
      <c r="C26" s="4" t="inlineStr">
        <is>
          <t>Não vendido</t>
        </is>
      </c>
      <c r="D26" s="4" t="inlineStr">
        <is>
          <t>74</t>
        </is>
      </c>
      <c r="E26" s="5" t="inlineStr">
        <is>
          <t>92.000,00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=HYPERLINK("https://leilaoonline.com.br/lote/detalhe/140833", "109")</f>
      </c>
      <c r="B27" s="4" t="s">
        <f>=HYPERLINK("https://leilaoonline.com.br/lote/detalhe/140833", "VW/UP MOVE MB TSI; 2015/2016; PRETO; ALCO./GASOL.- FUNCIONANDO - FROTA J64")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=HYPERLINK("https://leilaoonline.com.br/lote/detalhe/140835", "110")</f>
      </c>
      <c r="B28" s="4" t="s">
        <f>=HYPERLINK("https://leilaoonline.com.br/lote/detalhe/140835", "FIAT PALIO WEEKEND ADVENTURE; 2018/2018; PRATA; ALCO./GASOL. - FUNCIONANDO - FROTA 403; CP 123")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=HYPERLINK("https://leilaoonline.com.br/lote/detalhe/140838", "111")</f>
      </c>
      <c r="B29" s="4" t="s">
        <f>=HYPERLINK("https://leilaoonline.com.br/lote/detalhe/140838", "I/FORD FOCUS 2.0L HA; 2008/2009; PRETA; GASOLINA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=HYPERLINK("https://leilaoonline.com.br/lote/detalhe/140839", "116")</f>
      </c>
      <c r="B30" s="4" t="s">
        <f>=HYPERLINK("https://leilaoonline.com.br/lote/detalhe/140839", "veja o vídeo!! HYUNDAI/TUCSON GLSB; 2014/2015; PRATA; ALCO./GASOL. - FUNCIONANDO - FIPE R$ 56.957,00")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39.500,00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=HYPERLINK("https://leilaoonline.com.br/lote/detalhe/140834", "120")</f>
      </c>
      <c r="B31" s="4" t="s">
        <f>=HYPERLINK("https://leilaoonline.com.br/lote/detalhe/140834", "FIAT PALIO WEEKEND 1.6 16V; 2002/2003; PRETA; GASOLINA - FROTA 995 -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=HYPERLINK("https://leilaoonline.com.br/lote/detalhe/141100", "124")</f>
      </c>
      <c r="B32" s="4" t="s">
        <f>=HYPERLINK("https://leilaoonline.com.br/lote/detalhe/141100", "veja o vídeo!! GM/S10 COLINA S; 2006/2006; PRETA; DIESEL - FUNCIONANDO")</f>
      </c>
      <c r="C32" s="4" t="inlineStr">
        <is>
          <t>Não vendido</t>
        </is>
      </c>
      <c r="D32" s="4" t="inlineStr">
        <is>
          <t>64</t>
        </is>
      </c>
      <c r="E32" s="5" t="inlineStr">
        <is>
          <t>47.500,00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=HYPERLINK("https://leilaoonline.com.br/lote/detalhe/140840", "127")</f>
      </c>
      <c r="B33" s="4" t="s">
        <f>=HYPERLINK("https://leilaoonline.com.br/lote/detalhe/140840", "CAMINHÃO MERCEDES BENZ; 1991/1991; BRANCA; DIESEL - FUNCIONANDO")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92.500,00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=HYPERLINK("https://leilaoonline.com.br/lote/detalhe/140837", "130")</f>
      </c>
      <c r="B34" s="4" t="s">
        <f>=HYPERLINK("https://leilaoonline.com.br/lote/detalhe/140837", "VW/FUSCA 1300; 1976; BRANCO")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=HYPERLINK("https://leilaoonline.com.br/lote/detalhe/140836", "135")</f>
      </c>
      <c r="B35" s="4" t="s">
        <f>=HYPERLINK("https://leilaoonline.com.br/lote/detalhe/140836",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36</t>
        </is>
      </c>
      <c r="E35" s="5" t="inlineStr">
        <is>
          <t>30.500,00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=HYPERLINK("https://leilaoonline.com.br/lote/detalhe/140841", "141")</f>
      </c>
      <c r="B36" s="4" t="s">
        <f>=HYPERLINK("https://leilaoonline.com.br/lote/detalhe/140841", "veja o vídeo!! FIAT/DOBLO RONTAN AMB; 2007/2008; BRANCA; ALCO./GASOL.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4.000,00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2026-04-15T22:38:53.00Z</dcterms:created>
  <dc:creator>Tellks Tecnologia</dc:creator>
  <cp:revision>0</cp:revision>
</cp:coreProperties>
</file>