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• Hb20TA Sport • Evoque • Nivus • Etios • Onix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=HYPERLINK("https://leilaoonline.com.br/lote/detalhe/140279", "098")</f>
      </c>
      <c r="B11" s="4" t="s">
        <f>=HYPERLINK("https://leilaoonline.com.br/lote/detalhe/140279", "veja o vídeo!! TOYOTA/COROLLA XEI20FLEX; 2016/2017; PRETA; ALCO./GASOL. - IPVA 2022 OK")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=HYPERLINK("https://leilaoonline.com.br/lote/detalhe/139606", "099")</f>
      </c>
      <c r="B12" s="4" t="s">
        <f>=HYPERLINK("https://leilaoonline.com.br/lote/detalhe/139606", "I/NISSAN VERSA 16SV FLEX; 2013/2014; PRETA; ALCO./GASOL. - FUNCIONANDO")</f>
      </c>
      <c r="C12" s="4" t="inlineStr">
        <is>
          <t>Vendido</t>
        </is>
      </c>
      <c r="D12" s="4" t="inlineStr">
        <is>
          <t>28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=HYPERLINK("https://leilaoonline.com.br/lote/detalhe/139681", "100")</f>
      </c>
      <c r="B13" s="4" t="s">
        <f>=HYPERLINK("https://leilaoonline.com.br/lote/detalhe/139681", "veja o vídeo!! TOYOTA/COROLLA XEI20FLEX; 2018/2018; PRETA; ALCO.GASOL. - FUNCIONANDO - IPVA 2022 OK - FIPE: 105.547,00")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74.500,00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=HYPERLINK("https://leilaoonline.com.br/lote/detalhe/139593", "101")</f>
      </c>
      <c r="B14" s="4" t="s">
        <f>=HYPERLINK("https://leilaoonline.com.br/lote/detalhe/139593", "veja o vídeo!! I/VW AMAROK CD 4X4 HIGH; 2012/2012; PRETA;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=HYPERLINK("https://leilaoonline.com.br/lote/detalhe/139598", "102")</f>
      </c>
      <c r="B15" s="4" t="s">
        <f>=HYPERLINK("https://leilaoonline.com.br/lote/detalhe/139598", "veja o vídeo!! HONDA/FIT PERSONAL; 2018/2019; BRANCA; ALCO./GASOL. - FUNCIONANDO - FIPE R$ 78.298,00")</f>
      </c>
      <c r="C15" s="4" t="inlineStr">
        <is>
          <t>Vendido</t>
        </is>
      </c>
      <c r="D15" s="4" t="inlineStr">
        <is>
          <t>45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=HYPERLINK("https://leilaoonline.com.br/lote/detalhe/139677", "103")</f>
      </c>
      <c r="B16" s="4" t="s">
        <f>=HYPERLINK("https://leilaoonline.com.br/lote/detalhe/139677", "veja o vídeo!! TOYOTA/YARIS HA PLS15CNT; 2020/2021; CINZA; ALCO./GASOL. - FUNC. - IPVA 2022 OK - FIPE: 90.652,00")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=HYPERLINK("https://leilaoonline.com.br/lote/detalhe/139590", "104")</f>
      </c>
      <c r="B17" s="4" t="s">
        <f>=HYPERLINK("https://leilaoonline.com.br/lote/detalhe/139590", "veja o vídeo!! HONDA/HR-V EXL; 2016/2016; PRATA; ALCO./GASOL. - FUNCIONANDO")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79.500,00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=HYPERLINK("https://leilaoonline.com.br/lote/detalhe/139679", "105")</f>
      </c>
      <c r="B18" s="4" t="s">
        <f>=HYPERLINK("https://leilaoonline.com.br/lote/detalhe/139679", "veja o vídeo!! I/CHEV TRACKER LTZ; 2017/2017; PRATA; ALCO./GASOL. - FUNCIONANDO - IPVA 2022 OK")</f>
      </c>
      <c r="C18" s="4" t="inlineStr">
        <is>
          <t>Vendido</t>
        </is>
      </c>
      <c r="D18" s="4" t="inlineStr">
        <is>
          <t>63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=HYPERLINK("https://leilaoonline.com.br/lote/detalhe/139599", "106")</f>
      </c>
      <c r="B19" s="4" t="s">
        <f>=HYPERLINK("https://leilaoonline.com.br/lote/detalhe/139599", "veja o vídeo!! I/MMC OUTLANDER 2.2 D; 2016/2016; PRATA; DIESEL - FUNCIONANDO - R$ 148.466,00")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79.000,00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=HYPERLINK("https://leilaoonline.com.br/lote/detalhe/139682", "107")</f>
      </c>
      <c r="B20" s="4" t="s">
        <f>=HYPERLINK("https://leilaoonline.com.br/lote/detalhe/139682",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44.250,00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=HYPERLINK("https://leilaoonline.com.br/lote/detalhe/139591", "108")</f>
      </c>
      <c r="B21" s="4" t="s">
        <f>=HYPERLINK("https://leilaoonline.com.br/lote/detalhe/139591", "veja o vídeo!! VW/NIVUS HL TSI AD; 2021/2021; VERMELHA; ALCO./GASOL. - FUNC. - IPVA 2022 PAGO - FIPE: 127.244,00")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=HYPERLINK("https://leilaoonline.com.br/lote/detalhe/139600", "109")</f>
      </c>
      <c r="B22" s="4" t="s">
        <f>=HYPERLINK("https://leilaoonline.com.br/lote/detalhe/139600", "veja o vídeo!! HYUNDAI/HB2010TA SPORT; 2020/2021; VERMELHA; ALCO./GASOL. - FUNCIONANDO")</f>
      </c>
      <c r="C22" s="4" t="inlineStr">
        <is>
          <t>Vendido</t>
        </is>
      </c>
      <c r="D22" s="4" t="inlineStr">
        <is>
          <t>85</t>
        </is>
      </c>
      <c r="E22" s="5" t="inlineStr">
        <is>
          <t>61.000,00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=HYPERLINK("https://leilaoonline.com.br/lote/detalhe/139678", "110")</f>
      </c>
      <c r="B23" s="4" t="s">
        <f>=HYPERLINK("https://leilaoonline.com.br/lote/detalhe/139678", "VW/T CROSS HL TSI AE; 2020/2021; PRATA; ALCO./GASOL.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95.500,00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=HYPERLINK("https://leilaoonline.com.br/lote/detalhe/139594", "111")</f>
      </c>
      <c r="B24" s="4" t="s">
        <f>=HYPERLINK("https://leilaoonline.com.br/lote/detalhe/139594", "veja o vídeo!! TOYOTA/ETIOS HB X; 2016/2016; CINZA;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=HYPERLINK("https://leilaoonline.com.br/lote/detalhe/139595", "112")</f>
      </c>
      <c r="B25" s="4" t="s">
        <f>=HYPERLINK("https://leilaoonline.com.br/lote/detalhe/139595", "veja o vídeo!! LR/EVOQUE P240 SE; 2018/2018; PRETA;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74.500,00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=HYPERLINK("https://leilaoonline.com.br/lote/detalhe/139596", "113")</f>
      </c>
      <c r="B26" s="4" t="s">
        <f>=HYPERLINK("https://leilaoonline.com.br/lote/detalhe/139596", "veja o vídeo!! CHEV/PRISMA 1.0MT LT; 2013/2013; CINZA; ALCO./GASOL. - FUNCIONANDO")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=HYPERLINK("https://leilaoonline.com.br/lote/detalhe/139589", "114")</f>
      </c>
      <c r="B27" s="4" t="s">
        <f>=HYPERLINK("https://leilaoonline.com.br/lote/detalhe/139589", "veja o vídeo!! I/LR DISCOVERY SDV6 SE; 2014/2015; AZUL; DIESEL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76.500,00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=HYPERLINK("https://leilaoonline.com.br/lote/detalhe/140280", "115")</f>
      </c>
      <c r="B28" s="4" t="s">
        <f>=HYPERLINK("https://leilaoonline.com.br/lote/detalhe/140280", "HONDA/CITY LX FLEX; 2013/2013; PRETA; ALCO./GASOL. - FUNCIONANDO")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=HYPERLINK("https://leilaoonline.com.br/lote/detalhe/139614", "116")</f>
      </c>
      <c r="B29" s="4" t="s">
        <f>=HYPERLINK("https://leilaoonline.com.br/lote/detalhe/139614",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39.250,00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=HYPERLINK("https://leilaoonline.com.br/lote/detalhe/139604", "117")</f>
      </c>
      <c r="B30" s="4" t="s">
        <f>=HYPERLINK("https://leilaoonline.com.br/lote/detalhe/139604", "veja o vídeo!! FIAT/SIENA ATTRACTIV 1.4; 2012/2013; CINZA; ALCO./GASOL. - FUNCIONANDO - IPVA 2022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=HYPERLINK("https://leilaoonline.com.br/lote/detalhe/139611", "118")</f>
      </c>
      <c r="B31" s="4" t="s">
        <f>=HYPERLINK("https://leilaoonline.com.br/lote/detalhe/139611", "veja o vídeo!! CHEVROLET/ONIX 1.4AT ACT; 2018/2019; PRETA; ALCO./GASOL.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=HYPERLINK("https://leilaoonline.com.br/lote/detalhe/139605", "119")</f>
      </c>
      <c r="B32" s="4" t="s">
        <f>=HYPERLINK("https://leilaoonline.com.br/lote/detalhe/139605", "HONDA/FIT EXL CVT; 2014/2015; VERMELHA; ALCO./GASOL. - FUNCIONANDO - IPVA 2022 OK")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38.500,00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=HYPERLINK("https://leilaoonline.com.br/lote/detalhe/139617", "120")</f>
      </c>
      <c r="B33" s="4" t="s">
        <f>=HYPERLINK("https://leilaoonline.com.br/lote/detalhe/139617",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34.750,00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=HYPERLINK("https://leilaoonline.com.br/lote/detalhe/139607", "121")</f>
      </c>
      <c r="B34" s="4" t="s">
        <f>=HYPERLINK("https://leilaoonline.com.br/lote/detalhe/139607", "veja o vídeo!! CHEVROLET/CRUZE LT NB; 2013/2013;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=HYPERLINK("https://leilaoonline.com.br/lote/detalhe/139680", "122")</f>
      </c>
      <c r="B35" s="4" t="s">
        <f>=HYPERLINK("https://leilaoonline.com.br/lote/detalhe/139680", "veja o vídeo!! CHEVROLET/ONIX 1.4MT ACT; 2018/2019; PRETA; ALCO./GASOL. - FUNCIONANDO - IPVA 2022 OK - FIPE: 71.466,00")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41.000,00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=HYPERLINK("https://leilaoonline.com.br/lote/detalhe/139711", "123")</f>
      </c>
      <c r="B36" s="4" t="s">
        <f>=HYPERLINK("https://leilaoonline.com.br/lote/detalhe/139711", "I/HYUNDAI SONATA GLS; 2011/2012; PRATA; GASOLINA - FUNCIONANDO")</f>
      </c>
      <c r="C36" s="4" t="inlineStr">
        <is>
          <t>Não vendido</t>
        </is>
      </c>
      <c r="D36" s="4" t="inlineStr">
        <is>
          <t>44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=HYPERLINK("https://leilaoonline.com.br/lote/detalhe/139623", "124")</f>
      </c>
      <c r="B37" s="4" t="s">
        <f>=HYPERLINK("https://leilaoonline.com.br/lote/detalhe/139623", "HONDA/PCX 150; 2020/2020; CINZA; GASOLINA - FUNCIONANDO")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=HYPERLINK("https://leilaoonline.com.br/lote/detalhe/139610", "125")</f>
      </c>
      <c r="B38" s="4" t="s">
        <f>=HYPERLINK("https://leilaoonline.com.br/lote/detalhe/139610", "VW/SPACEFOX 1.6 GII; 2013/2014; BRANCA;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=HYPERLINK("https://leilaoonline.com.br/lote/detalhe/139612", "126")</f>
      </c>
      <c r="B39" s="4" t="s">
        <f>=HYPERLINK("https://leilaoonline.com.br/lote/detalhe/139612", "HONDA/SH 300I; 2018/2018; MARROM; GASOLINA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=HYPERLINK("https://leilaoonline.com.br/lote/detalhe/139628", "127")</f>
      </c>
      <c r="B40" s="4" t="s">
        <f>=HYPERLINK("https://leilaoonline.com.br/lote/detalhe/139628", "CAMINHÃO MERCEDES BENZ; 1991/1991; BRANCA; DIESEL - FUNCIONANDO")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64.000,00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=HYPERLINK("https://leilaoonline.com.br/lote/detalhe/139627", "128")</f>
      </c>
      <c r="B41" s="4" t="s">
        <f>=HYPERLINK("https://leilaoonline.com.br/lote/detalhe/139627", "FIAT/PALIO WEEKEND ELX; 2001/2002; CINZA;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=HYPERLINK("https://leilaoonline.com.br/lote/detalhe/139626", "129")</f>
      </c>
      <c r="B42" s="4" t="s">
        <f>=HYPERLINK("https://leilaoonline.com.br/lote/detalhe/139626", "veja o vídeo!! VW/CROSSFOX GII; 2010/2011; PRATA; ALCO./GASOL. - FUNCIONANDO")</f>
      </c>
      <c r="C42" s="4" t="inlineStr">
        <is>
          <t>Não vendido</t>
        </is>
      </c>
      <c r="D42" s="4" t="inlineStr">
        <is>
          <t>127</t>
        </is>
      </c>
      <c r="E42" s="5" t="inlineStr">
        <is>
          <t>25.300,00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=HYPERLINK("https://leilaoonline.com.br/lote/detalhe/140164", "130")</f>
      </c>
      <c r="B43" s="4" t="s">
        <f>=HYPERLINK("https://leilaoonline.com.br/lote/detalhe/140164", "FORD/CORCEL LUXO; 1972/1972; VERMELHA; GASOLINA - FUNCIONANDO")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=HYPERLINK("https://leilaoonline.com.br/lote/detalhe/139609", "131")</f>
      </c>
      <c r="B44" s="4" t="s">
        <f>=HYPERLINK("https://leilaoonline.com.br/lote/detalhe/139609", "veja o vídeo!! TOYOTA/ETIOS HB XS 15; 2015/2015; CINZA;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=HYPERLINK("https://leilaoonline.com.br/lote/detalhe/140320", "132")</f>
      </c>
      <c r="B45" s="4" t="s">
        <f>=HYPERLINK("https://leilaoonline.com.br/lote/detalhe/140320", "HONDA/HR-V EX CVT; 2020/2020; AZUL; ALCO./GASOL.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57.500,00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=HYPERLINK("https://leilaoonline.com.br/lote/detalhe/139608", "133")</f>
      </c>
      <c r="B46" s="4" t="s">
        <f>=HYPERLINK("https://leilaoonline.com.br/lote/detalhe/139608", "veja o vídeo!! VW/PARATI CELA 1.8; 2008/2009;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12.750,00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=HYPERLINK("https://leilaoonline.com.br/lote/detalhe/139615", "134")</f>
      </c>
      <c r="B47" s="4" t="s">
        <f>=HYPERLINK("https://leilaoonline.com.br/lote/detalhe/139615", "veja o vídeo!! FIAT/DOBLO ADVENT FLEX; 2006/2006; CINZA; ALCO./GASOL. - FUNCIONANDO")</f>
      </c>
      <c r="C47" s="4" t="inlineStr">
        <is>
          <t>Vendido</t>
        </is>
      </c>
      <c r="D47" s="4" t="inlineStr">
        <is>
          <t>72</t>
        </is>
      </c>
      <c r="E47" s="5" t="inlineStr">
        <is>
          <t>24.150,00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=HYPERLINK("https://leilaoonline.com.br/lote/detalhe/139616", "141")</f>
      </c>
      <c r="B48" s="4" t="s">
        <f>=HYPERLINK("https://leilaoonline.com.br/lote/detalhe/139616", "veja o vídeo!! FIAT/DOBLO RONTAN AMB; 2007/2008; BRANCA; ALCO./GASOL.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=HYPERLINK("https://leilaoonline.com.br/lote/detalhe/139618", "142")</f>
      </c>
      <c r="B49" s="4" t="s">
        <f>=HYPERLINK("https://leilaoonline.com.br/lote/detalhe/139618", "I/VW AMAROK CD 4X4 S; 2012/2013; BRANCA; DIESEL")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49.750,00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=HYPERLINK("https://leilaoonline.com.br/lote/detalhe/139622", "150")</f>
      </c>
      <c r="B50" s="4" t="s">
        <f>=HYPERLINK("https://leilaoonline.com.br/lote/detalhe/139622", "veja o vídeo!! VW/VOLKSWAGEN FUSCA; 1978/1978; BEGE; GASOLINA; MOTOR 1.600 - FUNCIONANDO")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12.250,00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=HYPERLINK("https://leilaoonline.com.br/lote/detalhe/139621", "151")</f>
      </c>
      <c r="B51" s="4" t="s">
        <f>=HYPERLINK("https://leilaoonline.com.br/lote/detalhe/139621", "veja o vídeo!! VW/KOMBI; 1980/1980; BRANCA;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7.000,00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=HYPERLINK("https://leilaoonline.com.br/lote/detalhe/139629", "152")</f>
      </c>
      <c r="B52" s="4" t="s">
        <f>=HYPERLINK("https://leilaoonline.com.br/lote/detalhe/139629", "veja o vídeo!! VW/FUSCA 1300; 1983/1983; BRANCA; GASOLINA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=HYPERLINK("https://leilaoonline.com.br/lote/detalhe/139619", "300")</f>
      </c>
      <c r="B53" s="4" t="s">
        <f>=HYPERLINK("https://leilaoonline.com.br/lote/detalhe/139619", "VW/GOL 1.0 GIV; 2011/2012; BRANCA; ALCO./GASOL. - FUNCIONANDO")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=HYPERLINK("https://leilaoonline.com.br/lote/detalhe/139620", "350")</f>
      </c>
      <c r="B54" s="4" t="s">
        <f>=HYPERLINK("https://leilaoonline.com.br/lote/detalhe/139620", "veja o vídeo!! JOGO DE RODAS COM PNEUS ARO 17 COM PNEUS 205/40")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=HYPERLINK("https://leilaoonline.com.br/lote/detalhe/139624", "351")</f>
      </c>
      <c r="B55" s="4" t="s">
        <f>=HYPERLINK("https://leilaoonline.com.br/lote/detalhe/139624", "JOGO DE RODAS ARO 18; TALA 7; MARCA NOOVA; MULTIFURO 4X100/108; MODELO NV12")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2026-07-13T17:32:40.00Z</dcterms:created>
  <dc:creator>Tellks Tecnologia</dc:creator>
  <cp:revision>0</cp:revision>
</cp:coreProperties>
</file>