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S10 - COMPASS - TRATOR - C20 - CAMINHÃO - SEMI REBOQUE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12/08/2022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=HYPERLINK("https://leilaoonline.com.br/lote/detalhe/137102", "18147")</f>
      </c>
      <c r="B11" s="4" t="s">
        <f>=HYPERLINK("https://leilaoonline.com.br/lote/detalhe/137102", "GM/CLASSIC SPIRIT; 2007/2007; PRATA; ALCO./GASOL. - FUNCIONANDO")</f>
      </c>
      <c r="C11" s="4" t="inlineStr">
        <is>
          <t>Não vendido</t>
        </is>
      </c>
      <c r="D11" s="4" t="inlineStr">
        <is>
          <t>19</t>
        </is>
      </c>
      <c r="E11" s="5" t="inlineStr">
        <is>
          <t>10.000,00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=HYPERLINK("https://leilaoonline.com.br/lote/detalhe/137103", "18148")</f>
      </c>
      <c r="B12" s="4" t="s">
        <f>=HYPERLINK("https://leilaoonline.com.br/lote/detalhe/137103", "TRATOR JOHN DEERE 7715 ANO 2010 - FUNCIONANDO")</f>
      </c>
      <c r="C12" s="4" t="inlineStr">
        <is>
          <t>Não vendido</t>
        </is>
      </c>
      <c r="D12" s="4" t="inlineStr">
        <is>
          <t>89</t>
        </is>
      </c>
      <c r="E12" s="5" t="inlineStr">
        <is>
          <t>184.000,00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=HYPERLINK("https://leilaoonline.com.br/lote/detalhe/137107", "18149")</f>
      </c>
      <c r="B13" s="4" t="s">
        <f>=HYPERLINK("https://leilaoonline.com.br/lote/detalhe/137107", "CAMINHONETE GM/C20 CUSTOM S; 1992/1992; VERMELHA; GASOL./GNV; GUINCHO")</f>
      </c>
      <c r="C13" s="4" t="inlineStr">
        <is>
          <t>Não vendido</t>
        </is>
      </c>
      <c r="D13" s="4" t="inlineStr">
        <is>
          <t>58</t>
        </is>
      </c>
      <c r="E13" s="5" t="inlineStr">
        <is>
          <t>40.000,00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=HYPERLINK("https://leilaoonline.com.br/lote/detalhe/137108", "18150")</f>
      </c>
      <c r="B14" s="4" t="s">
        <f>=HYPERLINK("https://leilaoonline.com.br/lote/detalhe/137108", "CHEVROLET/S10 LS FD2; 2013/2013; BRANCA; ALCO./GASOL. - FUNCIONANDO")</f>
      </c>
      <c r="C14" s="4" t="inlineStr">
        <is>
          <t>Não vendido</t>
        </is>
      </c>
      <c r="D14" s="4" t="inlineStr">
        <is>
          <t>38</t>
        </is>
      </c>
      <c r="E14" s="5" t="inlineStr">
        <is>
          <t>56.500,00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=HYPERLINK("https://leilaoonline.com.br/lote/detalhe/137109", "18151")</f>
      </c>
      <c r="B15" s="4" t="s">
        <f>=HYPERLINK("https://leilaoonline.com.br/lote/detalhe/137109", "CAMINHÃO SCANIA/G 420 A6X4; 2011/2012; BRANCA; DIESEL ( SERÁ VENDIDO APENAS O CAVALO)")</f>
      </c>
      <c r="C15" s="4" t="inlineStr">
        <is>
          <t>Não vendido</t>
        </is>
      </c>
      <c r="D15" s="4" t="inlineStr">
        <is>
          <t>70</t>
        </is>
      </c>
      <c r="E15" s="5" t="inlineStr">
        <is>
          <t>144.000,00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=HYPERLINK("https://leilaoonline.com.br/lote/detalhe/137110", "18152")</f>
      </c>
      <c r="B16" s="4" t="s">
        <f>=HYPERLINK("https://leilaoonline.com.br/lote/detalhe/137110", "S. REBOQUE RODOFORT; 2006/2006")</f>
      </c>
      <c r="C16" s="4" t="inlineStr">
        <is>
          <t>Não vendido</t>
        </is>
      </c>
      <c r="D16" s="4" t="inlineStr">
        <is>
          <t>38</t>
        </is>
      </c>
      <c r="E16" s="5" t="inlineStr">
        <is>
          <t>23.000,00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=HYPERLINK("https://leilaoonline.com.br/lote/detalhe/137111", "18153")</f>
      </c>
      <c r="B17" s="4" t="s">
        <f>=HYPERLINK("https://leilaoonline.com.br/lote/detalhe/137111", "TRANSBORDO SANTAL; ANO 2008; MODELO VT 13")</f>
      </c>
      <c r="C17" s="4" t="inlineStr">
        <is>
          <t>Não vendido</t>
        </is>
      </c>
      <c r="D17" s="4" t="inlineStr">
        <is>
          <t>11</t>
        </is>
      </c>
      <c r="E17" s="5" t="inlineStr">
        <is>
          <t>9.500,00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=HYPERLINK("https://leilaoonline.com.br/lote/detalhe/137112", "18157")</f>
      </c>
      <c r="B18" s="4" t="s">
        <f>=HYPERLINK("https://leilaoonline.com.br/lote/detalhe/137112", "CAMINHÃO IVECO FIAT/ DAILY 3510 VAN 1; 2002/ 2003; BRANCA; DIESEL ")</f>
      </c>
      <c r="C18" s="4" t="inlineStr">
        <is>
          <t>Não vendido</t>
        </is>
      </c>
      <c r="D18" s="4" t="inlineStr">
        <is>
          <t>28</t>
        </is>
      </c>
      <c r="E18" s="5" t="inlineStr">
        <is>
          <t>20.500,00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=HYPERLINK("https://leilaoonline.com.br/lote/detalhe/137113", "18158")</f>
      </c>
      <c r="B19" s="4" t="s">
        <f>=HYPERLINK("https://leilaoonline.com.br/lote/detalhe/137113", "VW/KOMBI; 2008/2008; BRANCA; ALCO./GASOL. ")</f>
      </c>
      <c r="C19" s="4" t="inlineStr">
        <is>
          <t>Não vendido</t>
        </is>
      </c>
      <c r="D19" s="4" t="inlineStr">
        <is>
          <t>32</t>
        </is>
      </c>
      <c r="E19" s="5" t="inlineStr">
        <is>
          <t>16.000,00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=HYPERLINK("https://leilaoonline.com.br/lote/detalhe/137114", "18159")</f>
      </c>
      <c r="B20" s="4" t="s">
        <f>=HYPERLINK("https://leilaoonline.com.br/lote/detalhe/137114", "PEÇAS DIVERSAS MOTOR SCANIA (PEÇAS DO CÂMBIO E DO CUBO TRASEIRO)")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=HYPERLINK("https://leilaoonline.com.br/lote/detalhe/137115", "18160")</f>
      </c>
      <c r="B21" s="4" t="s">
        <f>=HYPERLINK("https://leilaoonline.com.br/lote/detalhe/137115", "JEEP/COMPASS SPORT F; 2018/2018; PRETA; ALCO./GASOL. ")</f>
      </c>
      <c r="C21" s="4" t="inlineStr">
        <is>
          <t>Não vendido</t>
        </is>
      </c>
      <c r="D21" s="4" t="inlineStr">
        <is>
          <t>35</t>
        </is>
      </c>
      <c r="E21" s="5" t="inlineStr">
        <is>
          <t>64.000,00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=HYPERLINK("https://leilaoonline.com.br/lote/detalhe/137116", "18161")</f>
      </c>
      <c r="B22" s="4" t="s">
        <f>=HYPERLINK("https://leilaoonline.com.br/lote/detalhe/137116", "REBOQUE R/RODOFORT RR CN; 2006/2006; AZUL")</f>
      </c>
      <c r="C22" s="4" t="inlineStr">
        <is>
          <t>Não vendido</t>
        </is>
      </c>
      <c r="D22" s="4" t="inlineStr">
        <is>
          <t>39</t>
        </is>
      </c>
      <c r="E22" s="5" t="inlineStr">
        <is>
          <t>28.000,00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=HYPERLINK("https://leilaoonline.com.br/lote/detalhe/137117", "18162")</f>
      </c>
      <c r="B23" s="4" t="s">
        <f>=HYPERLINK("https://leilaoonline.com.br/lote/detalhe/137117", "REBOQUE CANARINHO COM MUNCK")</f>
      </c>
      <c r="C23" s="4" t="inlineStr">
        <is>
          <t>Não vendido</t>
        </is>
      </c>
      <c r="D23" s="4" t="inlineStr">
        <is>
          <t>116</t>
        </is>
      </c>
      <c r="E23" s="5" t="inlineStr">
        <is>
          <t>31.000,00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=HYPERLINK("https://leilaoonline.com.br/lote/detalhe/137118", "18163")</f>
      </c>
      <c r="B24" s="4" t="s">
        <f>=HYPERLINK("https://leilaoonline.com.br/lote/detalhe/137118", "EMPILHADEIRA MARCA AUSA; CAP. 1.200KG APROX.; MOTOR DIESEL 3 CILINDROS")</f>
      </c>
      <c r="C24" s="4" t="inlineStr">
        <is>
          <t>Não vendido</t>
        </is>
      </c>
      <c r="D24" s="4" t="inlineStr">
        <is>
          <t>38</t>
        </is>
      </c>
      <c r="E24" s="5" t="inlineStr">
        <is>
          <t>17.500,00</t>
        </is>
      </c>
      <c r="F2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2026-10-12T10:14:11.00Z</dcterms:created>
  <dc:creator>Tellks Tecnologia</dc:creator>
  <cp:revision>0</cp:revision>
</cp:coreProperties>
</file>