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Caldeira Aalborg • Extrusoras • Motores VOGES, EBERLE, WEG • Compressores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28/07/2022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=HYPERLINK("https://leilaoonline.com.br/lote/detalhe/137100", "001")</f>
      </c>
      <c r="B11" s="4" t="s">
        <f>=HYPERLINK("https://leilaoonline.com.br/lote/detalhe/137100", "TOBOGÃ")</f>
      </c>
      <c r="C11" s="4" t="inlineStr">
        <is>
          <t>Vendido</t>
        </is>
      </c>
      <c r="D11" s="4" t="inlineStr">
        <is>
          <t>124</t>
        </is>
      </c>
      <c r="E11" s="5" t="inlineStr">
        <is>
          <t>100.000,00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=HYPERLINK("https://leilaoonline.com.br/lote/detalhe/136316", "003")</f>
      </c>
      <c r="B12" s="4" t="s">
        <f>=HYPERLINK("https://leilaoonline.com.br/lote/detalhe/136316", "MOTOR VOGES 75HP 1700RPM 440V - SEM USO")</f>
      </c>
      <c r="C12" s="4" t="inlineStr">
        <is>
          <t>Não vendido</t>
        </is>
      </c>
      <c r="D12" s="4" t="inlineStr">
        <is>
          <t>39</t>
        </is>
      </c>
      <c r="E12" s="5" t="inlineStr">
        <is>
          <t>14.500,00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=HYPERLINK("https://leilaoonline.com.br/lote/detalhe/138194", "004")</f>
      </c>
      <c r="B13" s="4" t="s">
        <f>=HYPERLINK("https://leilaoonline.com.br/lote/detalhe/138194", "PRENSA ENFARDADEIRA")</f>
      </c>
      <c r="C13" s="4" t="inlineStr">
        <is>
          <t>Não vendido</t>
        </is>
      </c>
      <c r="D13" s="4" t="inlineStr">
        <is>
          <t>11</t>
        </is>
      </c>
      <c r="E13" s="5" t="inlineStr">
        <is>
          <t>6.000,00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=HYPERLINK("https://leilaoonline.com.br/lote/detalhe/138195", "005")</f>
      </c>
      <c r="B14" s="4" t="s">
        <f>=HYPERLINK("https://leilaoonline.com.br/lote/detalhe/138195", "PRENSA ENFARDADEIRA")</f>
      </c>
      <c r="C14" s="4" t="inlineStr">
        <is>
          <t>Não vendido</t>
        </is>
      </c>
      <c r="D14" s="4" t="inlineStr">
        <is>
          <t>11</t>
        </is>
      </c>
      <c r="E14" s="5" t="inlineStr">
        <is>
          <t>6.000,00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=HYPERLINK("https://leilaoonline.com.br/lote/detalhe/136313", "009")</f>
      </c>
      <c r="B15" s="4" t="s">
        <f>=HYPERLINK("https://leilaoonline.com.br/lote/detalhe/136313", "MOTOR EBERLE 50HP 3500RPM 220V/380V/440V")</f>
      </c>
      <c r="C15" s="4" t="inlineStr">
        <is>
          <t>Não vendido</t>
        </is>
      </c>
      <c r="D15" s="4" t="inlineStr">
        <is>
          <t>11</t>
        </is>
      </c>
      <c r="E15" s="5" t="inlineStr">
        <is>
          <t>2.650,00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=HYPERLINK("https://leilaoonline.com.br/lote/detalhe/136314", "012")</f>
      </c>
      <c r="B16" s="4" t="s">
        <f>=HYPERLINK("https://leilaoonline.com.br/lote/detalhe/136314", "MOTOR WEG 12,5HP 3500RPM")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950,00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=HYPERLINK("https://leilaoonline.com.br/lote/detalhe/136310", "023")</f>
      </c>
      <c r="B17" s="4" t="s">
        <f>=HYPERLINK("https://leilaoonline.com.br/lote/detalhe/136310", "MOTOR WEG 20HP 2 POLOS 220V/380V")</f>
      </c>
      <c r="C17" s="4" t="inlineStr">
        <is>
          <t>Não vendido</t>
        </is>
      </c>
      <c r="D17" s="4" t="inlineStr">
        <is>
          <t>3</t>
        </is>
      </c>
      <c r="E17" s="5" t="inlineStr">
        <is>
          <t>1.400,00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=HYPERLINK("https://leilaoonline.com.br/lote/detalhe/136319", "027")</f>
      </c>
      <c r="B18" s="4" t="s">
        <f>=HYPERLINK("https://leilaoonline.com.br/lote/detalhe/136319", "CALDEIRA AALBORG 5000 KG/H")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120.000,00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=HYPERLINK("https://leilaoonline.com.br/lote/detalhe/136311", "030")</f>
      </c>
      <c r="B19" s="4" t="s">
        <f>=HYPERLINK("https://leilaoonline.com.br/lote/detalhe/136311", "LOTE COM APROXIMADAMENTE 1800KG DE PISO PARA MEZANINO (PREÇO POR KG)")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6,00</t>
        </is>
      </c>
      <c r="F19" s="4" t="inlineStr">
        <is>
          <t>0.50</t>
        </is>
      </c>
    </row>
    <row collapsed="false" customFormat="false" customHeight="false" hidden="false" ht="12.1" outlineLevel="0" r="20">
      <c r="A20" s="5" t="s">
        <f>=HYPERLINK("https://leilaoonline.com.br/lote/detalhe/136324", "035")</f>
      </c>
      <c r="B20" s="4" t="s">
        <f>=HYPERLINK("https://leilaoonline.com.br/lote/detalhe/136324", "TALHA")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=HYPERLINK("https://leilaoonline.com.br/lote/detalhe/136312", "042")</f>
      </c>
      <c r="B21" s="4" t="s">
        <f>=HYPERLINK("https://leilaoonline.com.br/lote/detalhe/136312", "RETIFICADOR DE SOLDA MIG-MAG; MARCA BAMBOZZI; 220 VOLTS "MONOFÁSICO"")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1.200,00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=HYPERLINK("https://leilaoonline.com.br/lote/detalhe/136315", "045")</f>
      </c>
      <c r="B22" s="4" t="s">
        <f>=HYPERLINK("https://leilaoonline.com.br/lote/detalhe/136315", " EQUIPAMENTO DESBOBINADOR PNEUMÁTICO C/ REGISTRO DE PRESSÃO")</f>
      </c>
      <c r="C22" s="4" t="inlineStr">
        <is>
          <t>Não vendido</t>
        </is>
      </c>
      <c r="D22" s="4" t="inlineStr">
        <is>
          <t>2</t>
        </is>
      </c>
      <c r="E22" s="5" t="inlineStr">
        <is>
          <t>2.150,00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=HYPERLINK("https://leilaoonline.com.br/lote/detalhe/136317", "052")</f>
      </c>
      <c r="B23" s="4" t="s">
        <f>=HYPERLINK("https://leilaoonline.com.br/lote/detalhe/136317", "ARMÁRIO PARA FERRAMENTAS (PESO: APROX. 200KG/PRIMEIRA FOTO CORRESPONDE AO LOTE, OUTRAS FOTOS SÃO ILUSTRATIVAS, DE UM MODELO IDÊNTICO)")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750,00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=HYPERLINK("https://leilaoonline.com.br/lote/detalhe/136320", "054")</f>
      </c>
      <c r="B24" s="4" t="s">
        <f>=HYPERLINK("https://leilaoonline.com.br/lote/detalhe/136320", "COMPRESSOR BRAVO SCHULZ CAS 15 BR")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=HYPERLINK("https://leilaoonline.com.br/lote/detalhe/136318", "055")</f>
      </c>
      <c r="B25" s="4" t="s">
        <f>=HYPERLINK("https://leilaoonline.com.br/lote/detalhe/136318", "LOTE COM 5 BOMBAS DE VÁCUO")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1.000,00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=HYPERLINK("https://leilaoonline.com.br/lote/detalhe/136321", "057")</f>
      </c>
      <c r="B26" s="4" t="s">
        <f>=HYPERLINK("https://leilaoonline.com.br/lote/detalhe/136321", "LOTE COM 5 BOMBAS DE VÁCUO")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=HYPERLINK("https://leilaoonline.com.br/lote/detalhe/136322", "058")</f>
      </c>
      <c r="B27" s="4" t="s">
        <f>=HYPERLINK("https://leilaoonline.com.br/lote/detalhe/136322", "SISTEMA DE TESTE DE INJEÇÃO DE VAPOR")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=HYPERLINK("https://leilaoonline.com.br/lote/detalhe/136323", "059")</f>
      </c>
      <c r="B28" s="4" t="s">
        <f>=HYPERLINK("https://leilaoonline.com.br/lote/detalhe/136323", "PRENSA 1/8 HP")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1.000,00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=HYPERLINK("https://leilaoonline.com.br/lote/detalhe/136325", "061")</f>
      </c>
      <c r="B29" s="4" t="s">
        <f>=HYPERLINK("https://leilaoonline.com.br/lote/detalhe/136325", "LOTE COM 1 BOMBA DE VÁCUO")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=HYPERLINK("https://leilaoonline.com.br/lote/detalhe/136326", "063")</f>
      </c>
      <c r="B30" s="4" t="s">
        <f>=HYPERLINK("https://leilaoonline.com.br/lote/detalhe/136326", "EMPILHADEIRA ELÉTRICA CARGO 2,5 TON TORRE TRIPLEX")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=HYPERLINK("https://leilaoonline.com.br/lote/detalhe/136327", "064")</f>
      </c>
      <c r="B31" s="4" t="s">
        <f>=HYPERLINK("https://leilaoonline.com.br/lote/detalhe/136327", "BOMBA SUBMERSA 3 ESTÁGIOS (CONSTRUÇÃO MAJORITARIAMENTE EM BRONZE); PESO DA BOMBA: APROX.: 3000KG; PESO DA EXTENSÃO: APROX.: 125KG")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90.000,00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=HYPERLINK("https://leilaoonline.com.br/lote/detalhe/136328", "065")</f>
      </c>
      <c r="B32" s="4" t="s">
        <f>=HYPERLINK("https://leilaoonline.com.br/lote/detalhe/136328", "BOMBA HELICOIDAL 2HP")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=HYPERLINK("https://leilaoonline.com.br/lote/detalhe/136329", "066")</f>
      </c>
      <c r="B33" s="4" t="s">
        <f>=HYPERLINK("https://leilaoonline.com.br/lote/detalhe/136329", "BOMBA HELICOIDAL 1HP")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=HYPERLINK("https://leilaoonline.com.br/lote/detalhe/136330", "068")</f>
      </c>
      <c r="B34" s="4" t="s">
        <f>=HYPERLINK("https://leilaoonline.com.br/lote/detalhe/136330", "BOMBA CENTRÍFUGA")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=HYPERLINK("https://leilaoonline.com.br/lote/detalhe/136331", "069")</f>
      </c>
      <c r="B35" s="4" t="s">
        <f>=HYPERLINK("https://leilaoonline.com.br/lote/detalhe/136331", "SUCATA DE BOMBA CENTRÍFUGA")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1.000,00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=HYPERLINK("https://leilaoonline.com.br/lote/detalhe/136332", "070")</f>
      </c>
      <c r="B36" s="4" t="s">
        <f>=HYPERLINK("https://leilaoonline.com.br/lote/detalhe/136332", "REDUTOR")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800,00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=HYPERLINK("https://leilaoonline.com.br/lote/detalhe/136333", "071")</f>
      </c>
      <c r="B37" s="4" t="s">
        <f>=HYPERLINK("https://leilaoonline.com.br/lote/detalhe/136333", "SUCATA DE BOMBA")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700,00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=HYPERLINK("https://leilaoonline.com.br/lote/detalhe/136334", "076")</f>
      </c>
      <c r="B38" s="4" t="s">
        <f>=HYPERLINK("https://leilaoonline.com.br/lote/detalhe/136334", "MOLDE DE CAIXA D'ÁGUA EM ALUMÍNIO PARA ROTOMOLDAGEM")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=HYPERLINK("https://leilaoonline.com.br/lote/detalhe/136335", "077")</f>
      </c>
      <c r="B39" s="4" t="s">
        <f>=HYPERLINK("https://leilaoonline.com.br/lote/detalhe/136335", "GAIOLA ARAMADA COM PALLET DE FERRO")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700,00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=HYPERLINK("https://leilaoonline.com.br/lote/detalhe/136336", "078")</f>
      </c>
      <c r="B40" s="4" t="s">
        <f>=HYPERLINK("https://leilaoonline.com.br/lote/detalhe/136336", "GAIOLA ARAMADA COM PALLET DE FERRO")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700,00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=HYPERLINK("https://leilaoonline.com.br/lote/detalhe/136338", "079")</f>
      </c>
      <c r="B41" s="4" t="s">
        <f>=HYPERLINK("https://leilaoonline.com.br/lote/detalhe/136338", "GAIOLA ARAMADA COM PALLET DE FERRO")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700,00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=HYPERLINK("https://leilaoonline.com.br/lote/detalhe/136337", "080")</f>
      </c>
      <c r="B42" s="4" t="s">
        <f>=HYPERLINK("https://leilaoonline.com.br/lote/detalhe/136337", "GAIOLA ARAMADA COM PALLET DE FERRO")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700,00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=HYPERLINK("https://leilaoonline.com.br/lote/detalhe/136339", "081")</f>
      </c>
      <c r="B43" s="4" t="s">
        <f>=HYPERLINK("https://leilaoonline.com.br/lote/detalhe/136339", "MOTOR ELÉTRICO APROX. 20HP PESO: 230KG")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1.600,00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=HYPERLINK("https://leilaoonline.com.br/lote/detalhe/136340", "084")</f>
      </c>
      <c r="B44" s="4" t="s">
        <f>=HYPERLINK("https://leilaoonline.com.br/lote/detalhe/136340", "GELADEIRA INDUSTRIAL 16000 KCAL - FUNCIONANDO")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15.000,00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=HYPERLINK("https://leilaoonline.com.br/lote/detalhe/136341", "086")</f>
      </c>
      <c r="B45" s="4" t="s">
        <f>=HYPERLINK("https://leilaoonline.com.br/lote/detalhe/136341", "LAVADORA INDUSTRIAL WAP")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1.500,00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=HYPERLINK("https://leilaoonline.com.br/lote/detalhe/136342", "087")</f>
      </c>
      <c r="B46" s="4" t="s">
        <f>=HYPERLINK("https://leilaoonline.com.br/lote/detalhe/136342", "REATOR QUÍMICO INDUSTRIAL ENCAMISADO EM AÇO INÓX 5000 LITROS MOTOR 75HP")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45.000,00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=HYPERLINK("https://leilaoonline.com.br/lote/detalhe/136343", "090")</f>
      </c>
      <c r="B47" s="4" t="s">
        <f>=HYPERLINK("https://leilaoonline.com.br/lote/detalhe/136343", "CORTADOR FATIADOR DE FRIOS")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3.000,00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=HYPERLINK("https://leilaoonline.com.br/lote/detalhe/136344", "091")</f>
      </c>
      <c r="B48" s="4" t="s">
        <f>=HYPERLINK("https://leilaoonline.com.br/lote/detalhe/136344", "BATEDEIRA DE MASSA LIEME")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1.500,00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=HYPERLINK("https://leilaoonline.com.br/lote/detalhe/136345", "092")</f>
      </c>
      <c r="B49" s="4" t="s">
        <f>=HYPERLINK("https://leilaoonline.com.br/lote/detalhe/136345", "CILINDRO LAMINADOR DE MASSAS")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=HYPERLINK("https://leilaoonline.com.br/lote/detalhe/136346", "093")</f>
      </c>
      <c r="B50" s="4" t="s">
        <f>=HYPERLINK("https://leilaoonline.com.br/lote/detalhe/136346", "UMA CARTEIRA ESCOLAR ANTIGA (RARIDADE)")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=HYPERLINK("https://leilaoonline.com.br/lote/detalhe/136351", "094")</f>
      </c>
      <c r="B51" s="4" t="s">
        <f>=HYPERLINK("https://leilaoonline.com.br/lote/detalhe/136351", "BALANCIM HIDRÁULICO KLEIN")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6.000,00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=HYPERLINK("https://leilaoonline.com.br/lote/detalhe/136352", "095")</f>
      </c>
      <c r="B52" s="4" t="s">
        <f>=HYPERLINK("https://leilaoonline.com.br/lote/detalhe/136352", "LIXADEIRA PARA SOLA DE CALÇADOS POPPI")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=HYPERLINK("https://leilaoonline.com.br/lote/detalhe/136353", "096")</f>
      </c>
      <c r="B53" s="4" t="s">
        <f>=HYPERLINK("https://leilaoonline.com.br/lote/detalhe/136353", "PRENSA SORVETEIRA PNEUMÁTICA PARA FIXAÇÃO DE SOLA DE CALÇADO")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=HYPERLINK("https://leilaoonline.com.br/lote/detalhe/136349", "097")</f>
      </c>
      <c r="B54" s="4" t="s">
        <f>=HYPERLINK("https://leilaoonline.com.br/lote/detalhe/136349", "LOTE COM LANTERNAS REFLETIVAS (35 UNIDADES)")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=HYPERLINK("https://leilaoonline.com.br/lote/detalhe/136350", "098")</f>
      </c>
      <c r="B55" s="4" t="s">
        <f>=HYPERLINK("https://leilaoonline.com.br/lote/detalhe/136350", "FURADEIRA DE BANCADA MONOFÁSICA 1/3 HP")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800,00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=HYPERLINK("https://leilaoonline.com.br/lote/detalhe/136347", "108")</f>
      </c>
      <c r="B56" s="4" t="s">
        <f>=HYPERLINK("https://leilaoonline.com.br/lote/detalhe/136347", "PISTA DE PATINAÇÃO SINTÉTICA COM PISO EM RESINA E ESTRUTURA DE FERRO APX. 200M²; ACOMPANHA PATINS -  DESMONTADA")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=HYPERLINK("https://leilaoonline.com.br/lote/detalhe/136348", "121")</f>
      </c>
      <c r="B57" s="4" t="s">
        <f>=HYPERLINK("https://leilaoonline.com.br/lote/detalhe/136348", "MÁQUINA PARA DESCARTAR FIOS / OURIVES MARCA FEROLLA; MOTOR MONOFÁSICO")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=HYPERLINK("https://leilaoonline.com.br/lote/detalhe/136354", "154")</f>
      </c>
      <c r="B58" s="4" t="s">
        <f>=HYPERLINK("https://leilaoonline.com.br/lote/detalhe/136354", "FORNO MUFLA")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=HYPERLINK("https://leilaoonline.com.br/lote/detalhe/136355", "162")</f>
      </c>
      <c r="B59" s="4" t="s">
        <f>=HYPERLINK("https://leilaoonline.com.br/lote/detalhe/136355", "TUNEL DE ENCOLHIMENTO WELDOTRON")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5.000,00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=HYPERLINK("https://leilaoonline.com.br/lote/detalhe/136357", "201")</f>
      </c>
      <c r="B60" s="4" t="s">
        <f>=HYPERLINK("https://leilaoonline.com.br/lote/detalhe/136357", "PRATELEIRAS DE AÇO (CONJUNTO COM 8 BANDEJAS DE 30X90CM E ALTURA DE 180 A 220CM DESMONTADOS); APROX. 700KG (PREÇO POR KG)")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5,10</t>
        </is>
      </c>
      <c r="F60" s="4" t="inlineStr">
        <is>
          <t>0.10</t>
        </is>
      </c>
    </row>
    <row collapsed="false" customFormat="false" customHeight="false" hidden="false" ht="12.1" outlineLevel="0" r="61">
      <c r="A61" s="5" t="s">
        <f>=HYPERLINK("https://leilaoonline.com.br/lote/detalhe/136356", "224")</f>
      </c>
      <c r="B61" s="4" t="s">
        <f>=HYPERLINK("https://leilaoonline.com.br/lote/detalhe/136356", "LOTE DE PORTA MOLDES E MOLDES PARA ESTAMPARIA PRENSA EXCÊNTRICA PREÇO POR KG")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4,00</t>
        </is>
      </c>
      <c r="F61" s="4" t="inlineStr">
        <is>
          <t>2.50</t>
        </is>
      </c>
    </row>
    <row collapsed="false" customFormat="false" customHeight="false" hidden="false" ht="12.1" outlineLevel="0" r="62">
      <c r="A62" s="5" t="s">
        <f>=HYPERLINK("https://leilaoonline.com.br/lote/detalhe/136358", "247")</f>
      </c>
      <c r="B62" s="4" t="s">
        <f>=HYPERLINK("https://leilaoonline.com.br/lote/detalhe/136358", "DISJUNTOR PVO MÉDIA TENSÃO")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2.500,00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=HYPERLINK("https://leilaoonline.com.br/lote/detalhe/136359", "248")</f>
      </c>
      <c r="B63" s="4" t="s">
        <f>=HYPERLINK("https://leilaoonline.com.br/lote/detalhe/136359", "LOTE COM 2 MESAS DE ESCRITÓRIO")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=HYPERLINK("https://leilaoonline.com.br/lote/detalhe/136360", "313")</f>
      </c>
      <c r="B64" s="4" t="s">
        <f>=HYPERLINK("https://leilaoonline.com.br/lote/detalhe/136360", "MÁQUINA PARA PINTURA DE FAIXA VIARIA")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3.000,00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=HYPERLINK("https://leilaoonline.com.br/lote/detalhe/136361", "314")</f>
      </c>
      <c r="B65" s="4" t="s">
        <f>=HYPERLINK("https://leilaoonline.com.br/lote/detalhe/136361", "MÁQUINA PARA PINTURA DE FAIXA VIARIA")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3.000,00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=HYPERLINK("https://leilaoonline.com.br/lote/detalhe/136362", "355")</f>
      </c>
      <c r="B66" s="4" t="s">
        <f>=HYPERLINK("https://leilaoonline.com.br/lote/detalhe/136362", "CARRINHO ABERTO PARA FERRAMENTAS (1 UNIDADE)")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=HYPERLINK("https://leilaoonline.com.br/lote/detalhe/136363", "356")</f>
      </c>
      <c r="B67" s="4" t="s">
        <f>=HYPERLINK("https://leilaoonline.com.br/lote/detalhe/136363", "CARRINHO ABERTO PARA FERRAMENTAS (1 UNIDADE)")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=HYPERLINK("https://leilaoonline.com.br/lote/detalhe/136364", "367")</f>
      </c>
      <c r="B68" s="4" t="s">
        <f>=HYPERLINK("https://leilaoonline.com.br/lote/detalhe/136364", "SELADORA ENCOLHEDORA RAL-TEC")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3.000,00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=HYPERLINK("https://leilaoonline.com.br/lote/detalhe/136365", "372")</f>
      </c>
      <c r="B69" s="4" t="s">
        <f>=HYPERLINK("https://leilaoonline.com.br/lote/detalhe/136365", "CARRINHO ABERTO PORTA FERRAMENTAS")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=HYPERLINK("https://leilaoonline.com.br/lote/detalhe/136366", "422")</f>
      </c>
      <c r="B70" s="4" t="s">
        <f>=HYPERLINK("https://leilaoonline.com.br/lote/detalhe/136366", "MÁQUINA DE ROLOS COM MOTORREDUTOR")</f>
      </c>
      <c r="C70" s="4" t="inlineStr">
        <is>
          <t>Não vendido</t>
        </is>
      </c>
      <c r="D70" s="4" t="inlineStr">
        <is>
          <t>2</t>
        </is>
      </c>
      <c r="E70" s="5" t="inlineStr">
        <is>
          <t>2.100,00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=HYPERLINK("https://leilaoonline.com.br/lote/detalhe/136367", "428")</f>
      </c>
      <c r="B71" s="4" t="s">
        <f>=HYPERLINK("https://leilaoonline.com.br/lote/detalhe/136367", "RACK GABINE PARA SERVIDOR C/PORTA DE VIDRO 185CM ALT. X 55CM LARG.. X 75CM COMP.")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=HYPERLINK("https://leilaoonline.com.br/lote/detalhe/136368", "429")</f>
      </c>
      <c r="B72" s="4" t="s">
        <f>=HYPERLINK("https://leilaoonline.com.br/lote/detalhe/136368", "RACK GABINE PARA SERVIDOR C/PORTA DE VIDRO 210CM ALT. X 55CM LARG.. X 75CM COMP.")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=HYPERLINK("https://leilaoonline.com.br/lote/detalhe/136369", "432")</f>
      </c>
      <c r="B73" s="4" t="s">
        <f>=HYPERLINK("https://leilaoonline.com.br/lote/detalhe/136369", "MISTURADOR EM AÇO INÓX MOTOR 40CV")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6.000,00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=HYPERLINK("https://leilaoonline.com.br/lote/detalhe/136370", "434")</f>
      </c>
      <c r="B74" s="4" t="s">
        <f>=HYPERLINK("https://leilaoonline.com.br/lote/detalhe/136370", "TORNO REVOLVER")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2.500,00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=HYPERLINK("https://leilaoonline.com.br/lote/detalhe/136371", "439")</f>
      </c>
      <c r="B75" s="4" t="s">
        <f>=HYPERLINK("https://leilaoonline.com.br/lote/detalhe/136371", "BATEDOR PLANETARIA DE INÓX USIRAM")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=HYPERLINK("https://leilaoonline.com.br/lote/detalhe/136372", "441")</f>
      </c>
      <c r="B76" s="4" t="s">
        <f>=HYPERLINK("https://leilaoonline.com.br/lote/detalhe/136372", "ENGRENAGEM PRENSA EXCÊNTRICA 160 180 TON.")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3.500,00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=HYPERLINK("https://leilaoonline.com.br/lote/detalhe/136373", "451")</f>
      </c>
      <c r="B77" s="4" t="s">
        <f>=HYPERLINK("https://leilaoonline.com.br/lote/detalhe/136373", "MULTIFUNCIONAL TORNO FURADEIRA MADEIRA MONOFÁSICO")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=HYPERLINK("https://leilaoonline.com.br/lote/detalhe/136374", "456")</f>
      </c>
      <c r="B78" s="4" t="s">
        <f>=HYPERLINK("https://leilaoonline.com.br/lote/detalhe/136374", "SECADOR DE AR COMPRESSOR PARAFUSO DOMINICK-HUNTER DPR 470 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4.000,00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=HYPERLINK("https://leilaoonline.com.br/lote/detalhe/136375", "458")</f>
      </c>
      <c r="B79" s="4" t="s">
        <f>=HYPERLINK("https://leilaoonline.com.br/lote/detalhe/136375", "PENEIRA VIBRATÓRIA EM AÇO INÓX")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=HYPERLINK("https://leilaoonline.com.br/lote/detalhe/136376", "460")</f>
      </c>
      <c r="B80" s="4" t="s">
        <f>=HYPERLINK("https://leilaoonline.com.br/lote/detalhe/136376", "REATOR BATELADA BATEDOR AÇO CARBONO 250 LITROS")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1.000,00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=HYPERLINK("https://leilaoonline.com.br/lote/detalhe/136377", "466")</f>
      </c>
      <c r="B81" s="4" t="s">
        <f>=HYPERLINK("https://leilaoonline.com.br/lote/detalhe/136377", "CARREGADOR BATERIA EMPILHADEIRA ELÉTRICA 24V/90A 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500,00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=HYPERLINK("https://leilaoonline.com.br/lote/detalhe/136378", "469")</f>
      </c>
      <c r="B82" s="4" t="s">
        <f>=HYPERLINK("https://leilaoonline.com.br/lote/detalhe/136378", "VARREDEIRA DE PISO DIRIGÍVEL TENNANT GÁS GLP")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5.000,00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=HYPERLINK("https://leilaoonline.com.br/lote/detalhe/136379", "472")</f>
      </c>
      <c r="B83" s="4" t="s">
        <f>=HYPERLINK("https://leilaoonline.com.br/lote/detalhe/136379", "BOBINADEIRA PARA TRANSFORMADORES TONANNI 500X300MM")</f>
      </c>
      <c r="C83" s="4" t="inlineStr">
        <is>
          <t>Não vendido</t>
        </is>
      </c>
      <c r="D83" s="4" t="inlineStr">
        <is>
          <t>2</t>
        </is>
      </c>
      <c r="E83" s="5" t="inlineStr">
        <is>
          <t>600,00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=HYPERLINK("https://leilaoonline.com.br/lote/detalhe/136380", "490")</f>
      </c>
      <c r="B84" s="4" t="s">
        <f>=HYPERLINK("https://leilaoonline.com.br/lote/detalhe/136380", "PRENSA DE FRICÇÃO FORJARIA WELKO ARIETE 2000 220 TON")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25.000,00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=HYPERLINK("https://leilaoonline.com.br/lote/detalhe/136381", "529")</f>
      </c>
      <c r="B85" s="4" t="s">
        <f>=HYPERLINK("https://leilaoonline.com.br/lote/detalhe/136381", "CARRINHO PARA MOVIMENTAÇÃO DE VEÍCULOS 600KG")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700,00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=HYPERLINK("https://leilaoonline.com.br/lote/detalhe/136382", "531")</f>
      </c>
      <c r="B86" s="4" t="s">
        <f>=HYPERLINK("https://leilaoonline.com.br/lote/detalhe/136382", "CARRINHO PARA MOVIMENTAÇÃO DE VEÍCULOS 600KG")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700,00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=HYPERLINK("https://leilaoonline.com.br/lote/detalhe/136383", "536")</f>
      </c>
      <c r="B87" s="4" t="s">
        <f>=HYPERLINK("https://leilaoonline.com.br/lote/detalhe/136383", "CARRINHO PARA FERRAMENTAS MECÂNICO")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800,00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=HYPERLINK("https://leilaoonline.com.br/lote/detalhe/136384", "537")</f>
      </c>
      <c r="B88" s="4" t="s">
        <f>=HYPERLINK("https://leilaoonline.com.br/lote/detalhe/136384", "CARRINHO PARA FERRAMENTAS MECÂNICO")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800,00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=HYPERLINK("https://leilaoonline.com.br/lote/detalhe/136385", "538")</f>
      </c>
      <c r="B89" s="4" t="s">
        <f>=HYPERLINK("https://leilaoonline.com.br/lote/detalhe/136385", "CARRINHO PARA FERRAMENTAS MECÂNICO")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800,00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=HYPERLINK("https://leilaoonline.com.br/lote/detalhe/136386", "539")</f>
      </c>
      <c r="B90" s="4" t="s">
        <f>=HYPERLINK("https://leilaoonline.com.br/lote/detalhe/136386", "CARRINHO PARA FERRAMENTAS MECÂNICO")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800,00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=HYPERLINK("https://leilaoonline.com.br/lote/detalhe/136387", "540")</f>
      </c>
      <c r="B91" s="4" t="s">
        <f>=HYPERLINK("https://leilaoonline.com.br/lote/detalhe/136387", "CARRINHO PARA FERRAMENTAS MECÂNICO")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800,00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=HYPERLINK("https://leilaoonline.com.br/lote/detalhe/136388", "549")</f>
      </c>
      <c r="B92" s="4" t="s">
        <f>=HYPERLINK("https://leilaoonline.com.br/lote/detalhe/136388", "TANQUE DE POLIPROPILENO PARA GALVANOPLASTIA E ANODIZAÇÃO 150 LITROS")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500,00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=HYPERLINK("https://leilaoonline.com.br/lote/detalhe/136389", "558")</f>
      </c>
      <c r="B93" s="4" t="s">
        <f>=HYPERLINK("https://leilaoonline.com.br/lote/detalhe/136389", "DISJUNTOR PVO MÉDIA TENSÃO")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2.500,00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=HYPERLINK("https://leilaoonline.com.br/lote/detalhe/136390", "563")</f>
      </c>
      <c r="B94" s="4" t="s">
        <f>=HYPERLINK("https://leilaoonline.com.br/lote/detalhe/136390", "MÁQUINA DE SOLDA BAMBOZZI NM 2600 300A")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1.000,00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=HYPERLINK("https://leilaoonline.com.br/lote/detalhe/136391", "565")</f>
      </c>
      <c r="B95" s="4" t="s">
        <f>=HYPERLINK("https://leilaoonline.com.br/lote/detalhe/136391", "CARRINHO ABERTO PARA FERRAMENTAS")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300,00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=HYPERLINK("https://leilaoonline.com.br/lote/detalhe/136392", "566")</f>
      </c>
      <c r="B96" s="4" t="s">
        <f>=HYPERLINK("https://leilaoonline.com.br/lote/detalhe/136392", "CARRINHO ABERTO PARA FERRAMENTAS")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300,00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=HYPERLINK("https://leilaoonline.com.br/lote/detalhe/136393", "567")</f>
      </c>
      <c r="B97" s="4" t="s">
        <f>=HYPERLINK("https://leilaoonline.com.br/lote/detalhe/136393", "CARRINHO ABERTO PARA FERRAMENTAS")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300,00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=HYPERLINK("https://leilaoonline.com.br/lote/detalhe/136394", "568")</f>
      </c>
      <c r="B98" s="4" t="s">
        <f>=HYPERLINK("https://leilaoonline.com.br/lote/detalhe/136394", "CARRINHO ABERTO PARA FERRAMENTAS")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300,00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=HYPERLINK("https://leilaoonline.com.br/lote/detalhe/136395", "2002")</f>
      </c>
      <c r="B99" s="4" t="s">
        <f>=HYPERLINK("https://leilaoonline.com.br/lote/detalhe/136395", "CABEÇOTE DE ESPALMADEIRA PVC FACA SOBRE CILINDRO - CÓD. 525 - CL2022")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7.000,00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=HYPERLINK("https://leilaoonline.com.br/lote/detalhe/136396", "2005")</f>
      </c>
      <c r="B100" s="4" t="s">
        <f>=HYPERLINK("https://leilaoonline.com.br/lote/detalhe/136396", "EXTRUSORA DE PLÁSTICO EGAN JOHN BROWN 90MM - CÓD. 726 - CL2022")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70.000,00</t>
        </is>
      </c>
      <c r="F100" s="4" t="inlineStr">
        <is>
          <t>2500.00</t>
        </is>
      </c>
    </row>
    <row collapsed="false" customFormat="false" customHeight="false" hidden="false" ht="12.1" outlineLevel="0" r="101">
      <c r="A101" s="5" t="s">
        <f>=HYPERLINK("https://leilaoonline.com.br/lote/detalhe/136397", "2006")</f>
      </c>
      <c r="B101" s="4" t="s">
        <f>=HYPERLINK("https://leilaoonline.com.br/lote/detalhe/136397", "EXTRUSORA DE PLÁSTICO EGAN JOHN BROWN 90MM - CÓD. 727 - CL2022")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70.000,00</t>
        </is>
      </c>
      <c r="F101" s="4" t="inlineStr">
        <is>
          <t>2500.00</t>
        </is>
      </c>
    </row>
    <row collapsed="false" customFormat="false" customHeight="false" hidden="false" ht="12.1" outlineLevel="0" r="102">
      <c r="A102" s="5" t="s">
        <f>=HYPERLINK("https://leilaoonline.com.br/lote/detalhe/136398", "2007")</f>
      </c>
      <c r="B102" s="4" t="s">
        <f>=HYPERLINK("https://leilaoonline.com.br/lote/detalhe/136398", "CABEÇOTE FLAT DIE LAMINADO 3000MM - CL2022")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100.000,00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=HYPERLINK("https://leilaoonline.com.br/lote/detalhe/136399", "2010")</f>
      </c>
      <c r="B103" s="4" t="s">
        <f>=HYPERLINK("https://leilaoonline.com.br/lote/detalhe/136399", "MISTURADOR E PRÉ AQUECEDOR PARA EXTRUSORA PLÁSTICO - CÓD. 732 - CL2022")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5.000,00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=HYPERLINK("https://leilaoonline.com.br/lote/detalhe/136400", "3023")</f>
      </c>
      <c r="B104" s="4" t="s">
        <f>=HYPERLINK("https://leilaoonline.com.br/lote/detalhe/136400", " REATOR AÇO INOX 750 LITROS MISTURADOR ENCAMISADO - CÓD. 576")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4.500,00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=HYPERLINK("https://leilaoonline.com.br/lote/detalhe/136401", "3064")</f>
      </c>
      <c r="B105" s="4" t="s">
        <f>=HYPERLINK("https://leilaoonline.com.br/lote/detalhe/136401", " MÁQUINA EMENDAR TECIDO SINTETICO E COURINO DOHLE - CÓD. 686")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1.500,00</t>
        </is>
      </c>
      <c r="F105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2026-08-28T07:45:20.00Z</dcterms:created>
  <dc:creator>Tellks Tecnologia</dc:creator>
  <cp:revision>0</cp:revision>
</cp:coreProperties>
</file>