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2.2 • M. Benz C180 16 • Civic Touring 18 • WR-V 21 • HR-V • Onix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=HYPERLINK("https://leilaoonline.com.br/lote/detalhe/136000", "103")</f>
      </c>
      <c r="B11" s="4" t="s">
        <f>=HYPERLINK("https://leilaoonline.com.br/lote/detalhe/136000", "veja o vídeo!! I/CHEV CRUZE LTZ NB AT; 2017/2017; PRETA;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=HYPERLINK("https://leilaoonline.com.br/lote/detalhe/135956", "104")</f>
      </c>
      <c r="B12" s="4" t="s">
        <f>=HYPERLINK("https://leilaoonline.com.br/lote/detalhe/135956",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=HYPERLINK("https://leilaoonline.com.br/lote/detalhe/135355", "105")</f>
      </c>
      <c r="B13" s="4" t="s">
        <f>=HYPERLINK("https://leilaoonline.com.br/lote/detalhe/135355",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=HYPERLINK("https://leilaoonline.com.br/lote/detalhe/135360", "106")</f>
      </c>
      <c r="B14" s="4" t="s">
        <f>=HYPERLINK("https://leilaoonline.com.br/lote/detalhe/135360", "HONDA/CITY LX FLEX; 2013/2013; PRETA;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=HYPERLINK("https://leilaoonline.com.br/lote/detalhe/135354", "107")</f>
      </c>
      <c r="B15" s="4" t="s">
        <f>=HYPERLINK("https://leilaoonline.com.br/lote/detalhe/135354", "veja o vídeo!! MERCEDES BENZ/C180 FF; 2016/2016; PRETA; ALCO./GASOL. - FUNC. - IPVA 2022 OK - FIPE: R$ 126.733,00")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=HYPERLINK("https://leilaoonline.com.br/lote/detalhe/135367", "108")</f>
      </c>
      <c r="B16" s="4" t="s">
        <f>=HYPERLINK("https://leilaoonline.com.br/lote/detalhe/135367", "veja o vídeo!! HONDA/HR-V EXL CVT; 2016/2016; CINZA; ALCO./GASOL. - FUNCIONANDO - IPVA 2022 OK - FIPE: 92.757,00")</f>
      </c>
      <c r="C16" s="4" t="inlineStr">
        <is>
          <t>Vendido</t>
        </is>
      </c>
      <c r="D16" s="4" t="inlineStr">
        <is>
          <t>50</t>
        </is>
      </c>
      <c r="E16" s="5" t="inlineStr">
        <is>
          <t>63.250,00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=HYPERLINK("https://leilaoonline.com.br/lote/detalhe/135365", "109")</f>
      </c>
      <c r="B17" s="4" t="s">
        <f>=HYPERLINK("https://leilaoonline.com.br/lote/detalhe/135365", "veja o vídeo!! HONDA/CIVIC TOURING CVT; 2018/2018; CINZA; GASOLINA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=HYPERLINK("https://leilaoonline.com.br/lote/detalhe/135361", "110")</f>
      </c>
      <c r="B18" s="4" t="s">
        <f>=HYPERLINK("https://leilaoonline.com.br/lote/detalhe/135361", "veja o vídeo!! I/M.BENZ GLA250; 2015/2015; CINZA; GASOLINA - FUNCIONANDO")</f>
      </c>
      <c r="C18" s="4" t="inlineStr">
        <is>
          <t>Vendido</t>
        </is>
      </c>
      <c r="D18" s="4" t="inlineStr">
        <is>
          <t>89</t>
        </is>
      </c>
      <c r="E18" s="5" t="inlineStr">
        <is>
          <t>115.750,00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=HYPERLINK("https://leilaoonline.com.br/lote/detalhe/135363", "111")</f>
      </c>
      <c r="B19" s="4" t="s">
        <f>=HYPERLINK("https://leilaoonline.com.br/lote/detalhe/135363", "veja o vídeo!! HONDA/FIT LX CVT; 2019/2020; PRETA; ALCO./GASOL. - FUNCIONANDO - IPVA 2022 OK - FIPE: 90.041,00")</f>
      </c>
      <c r="C19" s="4" t="inlineStr">
        <is>
          <t>Não vendido</t>
        </is>
      </c>
      <c r="D19" s="4" t="inlineStr">
        <is>
          <t>95</t>
        </is>
      </c>
      <c r="E19" s="5" t="inlineStr">
        <is>
          <t>59.750,00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=HYPERLINK("https://leilaoonline.com.br/lote/detalhe/135366", "112")</f>
      </c>
      <c r="B20" s="4" t="s">
        <f>=HYPERLINK("https://leilaoonline.com.br/lote/detalhe/135366", "veja o vídeo!! HONDA/WR-V EX CVT; 2021/2021; BRANCA; ALCO./GASOL.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=HYPERLINK("https://leilaoonline.com.br/lote/detalhe/135356", "113")</f>
      </c>
      <c r="B21" s="4" t="s">
        <f>=HYPERLINK("https://leilaoonline.com.br/lote/detalhe/135356", "veja o vídeo!! HONDA/CIVIC LXS; 2013/2014; PRATA; ALCO./GASOL. - FUNCIONANDO - IPVA 2022 PAGO")</f>
      </c>
      <c r="C21" s="4" t="inlineStr">
        <is>
          <t>Não vendido</t>
        </is>
      </c>
      <c r="D21" s="4" t="inlineStr">
        <is>
          <t>95</t>
        </is>
      </c>
      <c r="E21" s="5" t="inlineStr">
        <is>
          <t>44.250,00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=HYPERLINK("https://leilaoonline.com.br/lote/detalhe/135955", "114")</f>
      </c>
      <c r="B22" s="4" t="s">
        <f>=HYPERLINK("https://leilaoonline.com.br/lote/detalhe/135955", "veja o vídeo!! HYUNDAI/HB20 1.0M UNIQUE; 2018/2019; PRATA; ALCO./GASOL. - FUNCIONANDO - IPVA 2022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=HYPERLINK("https://leilaoonline.com.br/lote/detalhe/135364", "115")</f>
      </c>
      <c r="B23" s="4" t="s">
        <f>=HYPERLINK("https://leilaoonline.com.br/lote/detalhe/135364", "veja o vídeo!! TOYOTA/COROLLA XEI 2.0 16V DUAL VVT-I; 2017/2017; CINZA; ALCO./GASOL. - FUNCIONANDO - FIPE: 94.516,00")</f>
      </c>
      <c r="C23" s="4" t="inlineStr">
        <is>
          <t>Vendido</t>
        </is>
      </c>
      <c r="D23" s="4" t="inlineStr">
        <is>
          <t>49</t>
        </is>
      </c>
      <c r="E23" s="5" t="inlineStr">
        <is>
          <t>62.750,00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=HYPERLINK("https://leilaoonline.com.br/lote/detalhe/135357", "116")</f>
      </c>
      <c r="B24" s="4" t="s">
        <f>=HYPERLINK("https://leilaoonline.com.br/lote/detalhe/135357", "veja o vídeo!! I/HYUNDAI SANTAFE GLS V6; 2009/2010; PRATA; GASOLINA - FUNCIONANDO")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=HYPERLINK("https://leilaoonline.com.br/lote/detalhe/135359", "117")</f>
      </c>
      <c r="B25" s="4" t="s">
        <f>=HYPERLINK("https://leilaoonline.com.br/lote/detalhe/135359",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46</t>
        </is>
      </c>
      <c r="E25" s="5" t="inlineStr">
        <is>
          <t>102.500,00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=HYPERLINK("https://leilaoonline.com.br/lote/detalhe/135954", "118")</f>
      </c>
      <c r="B26" s="4" t="s">
        <f>=HYPERLINK("https://leilaoonline.com.br/lote/detalhe/135954", "veja o vídeo!! RENEGADE SPORT AT; 2016/2016; PRETA; ALCO./GASOL.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=HYPERLINK("https://leilaoonline.com.br/lote/detalhe/135358", "119")</f>
      </c>
      <c r="B27" s="4" t="s">
        <f>=HYPERLINK("https://leilaoonline.com.br/lote/detalhe/135358", "veja o vídeo!! HONDA/WR-V EXL CVT; 2021/2021; AZUL; ALCO./GASOL. - FUNCIONANDO")</f>
      </c>
      <c r="C27" s="4" t="inlineStr">
        <is>
          <t>Vendido</t>
        </is>
      </c>
      <c r="D27" s="4" t="inlineStr">
        <is>
          <t>62</t>
        </is>
      </c>
      <c r="E27" s="5" t="inlineStr">
        <is>
          <t>81.250,00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=HYPERLINK("https://leilaoonline.com.br/lote/detalhe/135362", "120")</f>
      </c>
      <c r="B28" s="4" t="s">
        <f>=HYPERLINK("https://leilaoonline.com.br/lote/detalhe/135362", "veja o vídeo!! FIAT/DOBLO CARGO 1.4; 2011/2012; BRANCA; ALCO./GASOL. - FUNCIONANDO - IPVA 2022 OK")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=HYPERLINK("https://leilaoonline.com.br/lote/detalhe/135368", "121")</f>
      </c>
      <c r="B29" s="4" t="s">
        <f>=HYPERLINK("https://leilaoonline.com.br/lote/detalhe/135368", "I/HYUNDAI I30 2.0; 2011/2012; PRETA; GASOLINA - FUNCIONANDO")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28.750,00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=HYPERLINK("https://leilaoonline.com.br/lote/detalhe/135998", "122")</f>
      </c>
      <c r="B30" s="4" t="s">
        <f>=HYPERLINK("https://leilaoonline.com.br/lote/detalhe/135998", "veja o vídeo!! HONDA/CITY LX CVT; 2017/2017; CINZA; ALCO./GASOL. - FUNCIONANDO - IPVA 2022 OK - FIPE: 74.370,00")</f>
      </c>
      <c r="C30" s="4" t="inlineStr">
        <is>
          <t>Vendido</t>
        </is>
      </c>
      <c r="D30" s="4" t="inlineStr">
        <is>
          <t>63</t>
        </is>
      </c>
      <c r="E30" s="5" t="inlineStr">
        <is>
          <t>49.750,00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=HYPERLINK("https://leilaoonline.com.br/lote/detalhe/135900", "123")</f>
      </c>
      <c r="B31" s="4" t="s">
        <f>=HYPERLINK("https://leilaoonline.com.br/lote/detalhe/135900", "HYUNDAI/HB20S 1.6A PREM; 2014/2014; PRETA; ALCO./GASOL. - FUNCIONANDO")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30.000,00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=HYPERLINK("https://leilaoonline.com.br/lote/detalhe/135957", "124")</f>
      </c>
      <c r="B32" s="4" t="s">
        <f>=HYPERLINK("https://leilaoonline.com.br/lote/detalhe/135957", "veja o vídeo!! HONDA/CITY EX FLEX; 2010/2010;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29.250,00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=HYPERLINK("https://leilaoonline.com.br/lote/detalhe/135369", "125")</f>
      </c>
      <c r="B33" s="4" t="s">
        <f>=HYPERLINK("https://leilaoonline.com.br/lote/detalhe/135369", "I/AUDI A3 SPB 2.0T FSI; 2006/2007; PRATA; GASOLINA - FUNCIONANDO - IPVA 2022 PAGO")</f>
      </c>
      <c r="C33" s="4" t="inlineStr">
        <is>
          <t>Não vendido</t>
        </is>
      </c>
      <c r="D33" s="4" t="inlineStr">
        <is>
          <t>71</t>
        </is>
      </c>
      <c r="E33" s="5" t="inlineStr">
        <is>
          <t>26.750,00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=HYPERLINK("https://leilaoonline.com.br/lote/detalhe/135370", "126")</f>
      </c>
      <c r="B34" s="4" t="s">
        <f>=HYPERLINK("https://leilaoonline.com.br/lote/detalhe/135370", "veja o vídeo!! I/FIAT SIENA EL 1.4 FLEX; 2014/2015; PRETA;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18.250,00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=HYPERLINK("https://leilaoonline.com.br/lote/detalhe/135374", "127")</f>
      </c>
      <c r="B35" s="4" t="s">
        <f>=HYPERLINK("https://leilaoonline.com.br/lote/detalhe/135374", "RENAULT/SCENIC EXP 1616V; 2005/2006; PRETA; ALCO./GASOL. - FUNCIONANDO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=HYPERLINK("https://leilaoonline.com.br/lote/detalhe/135377", "128")</f>
      </c>
      <c r="B36" s="4" t="s">
        <f>=HYPERLINK("https://leilaoonline.com.br/lote/detalhe/135377", "veja o vídeo!! FIAT/UNO VIVACE 1.0; 2010/2011; AMARELA;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=HYPERLINK("https://leilaoonline.com.br/lote/detalhe/135373", "129")</f>
      </c>
      <c r="B37" s="4" t="s">
        <f>=HYPERLINK("https://leilaoonline.com.br/lote/detalhe/135373", "veja o vídeo!! VW/GOL 1000I; 1995/1995; BRANCA; GASOLINA - FUNCIONANDO")</f>
      </c>
      <c r="C37" s="4" t="inlineStr">
        <is>
          <t>Não vendido</t>
        </is>
      </c>
      <c r="D37" s="4" t="inlineStr">
        <is>
          <t>26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=HYPERLINK("https://leilaoonline.com.br/lote/detalhe/135378", "130")</f>
      </c>
      <c r="B38" s="4" t="s">
        <f>=HYPERLINK("https://leilaoonline.com.br/lote/detalhe/135378", "veja o vídeo!! IMP/FORD ESCORT 1.8I GL; 1996/1996; VERDE; GASOLINA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=HYPERLINK("https://leilaoonline.com.br/lote/detalhe/135379", "131")</f>
      </c>
      <c r="B39" s="4" t="s">
        <f>=HYPERLINK("https://leilaoonline.com.br/lote/detalhe/135379", "veja o vídeo!! FIAT/UNO VIVACE 1.0; 2015/2015; BRANCA; ALCO./GASOL. - FUNCIONANDO")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=HYPERLINK("https://leilaoonline.com.br/lote/detalhe/135380", "132")</f>
      </c>
      <c r="B40" s="4" t="s">
        <f>=HYPERLINK("https://leilaoonline.com.br/lote/detalhe/135380", "veja o vídeo!! VW/GOL CL; 1988/1988; AZUL; ALCOOL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=HYPERLINK("https://leilaoonline.com.br/lote/detalhe/135371", "133")</f>
      </c>
      <c r="B41" s="4" t="s">
        <f>=HYPERLINK("https://leilaoonline.com.br/lote/detalhe/135371", "GM/MONTANA CONQUEST; 2008/2008; CINZA; ALCO./GASOL. - FUNCIONANDO")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=HYPERLINK("https://leilaoonline.com.br/lote/detalhe/135372", "134")</f>
      </c>
      <c r="B42" s="4" t="s">
        <f>=HYPERLINK("https://leilaoonline.com.br/lote/detalhe/135372", "CHEVROLET/ONIX 1.4AT LTZ; 2017/2017; PRATA; ALCO./GASOL. - FUNCIONANDO")</f>
      </c>
      <c r="C42" s="4" t="inlineStr">
        <is>
          <t>Não vendido</t>
        </is>
      </c>
      <c r="D42" s="4" t="inlineStr">
        <is>
          <t>70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=HYPERLINK("https://leilaoonline.com.br/lote/detalhe/135901", "135")</f>
      </c>
      <c r="B43" s="4" t="s">
        <f>=HYPERLINK("https://leilaoonline.com.br/lote/detalhe/135901", "veja o vídeo!! VW/GOL GTS; 1993/1993; VERMELHA; ALCOOL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=HYPERLINK("https://leilaoonline.com.br/lote/detalhe/135376", "136")</f>
      </c>
      <c r="B44" s="4" t="s">
        <f>=HYPERLINK("https://leilaoonline.com.br/lote/detalhe/135376", "HONDA/FIT EXL CVT; 2014/2015; VERMELHA; ALCO./GASOL. - FUNCIONANDO")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31.000,00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=HYPERLINK("https://leilaoonline.com.br/lote/detalhe/135381", "137")</f>
      </c>
      <c r="B45" s="4" t="s">
        <f>=HYPERLINK("https://leilaoonline.com.br/lote/detalhe/135381", "CITROEN/PICASSO II16GLXF; 2011/2012;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=HYPERLINK("https://leilaoonline.com.br/lote/detalhe/135375", "138")</f>
      </c>
      <c r="B46" s="4" t="s">
        <f>=HYPERLINK("https://leilaoonline.com.br/lote/detalhe/135375", "veja o vídeo!! I/CHEVROLET CLASSIC LS; 2014/2015; PRETA; ALCO./GASOL. - FUNCIONANDO")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=HYPERLINK("https://leilaoonline.com.br/lote/detalhe/135385", "139")</f>
      </c>
      <c r="B47" s="4" t="s">
        <f>=HYPERLINK("https://leilaoonline.com.br/lote/detalhe/135385", "GM/CORSA HATCH MAXX; 2008/2009; BRANCA; ALCO./GASOL.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=HYPERLINK("https://leilaoonline.com.br/lote/detalhe/135384", "140")</f>
      </c>
      <c r="B48" s="4" t="s">
        <f>=HYPERLINK("https://leilaoonline.com.br/lote/detalhe/135384", "VW//SANTANA; 2001/2001; BRANCA; ALCO./GNV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=HYPERLINK("https://leilaoonline.com.br/lote/detalhe/135383", "141")</f>
      </c>
      <c r="B49" s="4" t="s">
        <f>=HYPERLINK("https://leilaoonline.com.br/lote/detalhe/135383", "CITROEN/PICASSO II16GLXF; 2008/2009;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=HYPERLINK("https://leilaoonline.com.br/lote/detalhe/136010", "142")</f>
      </c>
      <c r="B50" s="4" t="s">
        <f>=HYPERLINK("https://leilaoonline.com.br/lote/detalhe/136010", "HONDA/CIVIC LX; 2002/2003; PRETA;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=HYPERLINK("https://leilaoonline.com.br/lote/detalhe/135382", "145")</f>
      </c>
      <c r="B51" s="4" t="s">
        <f>=HYPERLINK("https://leilaoonline.com.br/lote/detalhe/135382", "veja o vídeo!! GM/MONZA 650; 1993/1993; VERMELHA; GASOLINA - FUNCIONANDO")</f>
      </c>
      <c r="C51" s="4" t="inlineStr">
        <is>
          <t>Vendido</t>
        </is>
      </c>
      <c r="D51" s="4" t="inlineStr">
        <is>
          <t>38</t>
        </is>
      </c>
      <c r="E51" s="5" t="inlineStr">
        <is>
          <t>14.250,00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=HYPERLINK("https://leilaoonline.com.br/lote/detalhe/135386", "150")</f>
      </c>
      <c r="B52" s="4" t="s">
        <f>=HYPERLINK("https://leilaoonline.com.br/lote/detalhe/135386", "veja o vídeo!! GOL LS; 1985; BEGE; ALCOOL; MOTOR 1.6 - FUNCIONANDO")</f>
      </c>
      <c r="C52" s="4" t="inlineStr">
        <is>
          <t>Vendido</t>
        </is>
      </c>
      <c r="D52" s="4" t="inlineStr">
        <is>
          <t>17</t>
        </is>
      </c>
      <c r="E52" s="5" t="inlineStr">
        <is>
          <t>7.250,00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2026-04-18T08:24:21.00Z</dcterms:created>
  <dc:creator>Tellks Tecnologia</dc:creator>
  <cp:revision>0</cp:revision>
</cp:coreProperties>
</file>