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Fit 20 • S10 • Ford Ranger • Caminhões Ford e M. Benz • Palio Week. 18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10/06/2022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=HYPERLINK("https://leilaoonline.com.br/lote/detalhe/130871", "021")</f>
      </c>
      <c r="B11" s="4" t="s">
        <f>=HYPERLINK("https://leilaoonline.com.br/lote/detalhe/130871", "ROLO COMPACTADOR MULLER; VAP 55 - CP81")</f>
      </c>
      <c r="C11" s="4" t="inlineStr">
        <is>
          <t>Não vendido</t>
        </is>
      </c>
      <c r="D11" s="4" t="inlineStr">
        <is>
          <t>6</t>
        </is>
      </c>
      <c r="E11" s="5" t="inlineStr">
        <is>
          <t>44.500,00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=HYPERLINK("https://leilaoonline.com.br/lote/detalhe/130877", "034")</f>
      </c>
      <c r="B12" s="4" t="s">
        <f>=HYPERLINK("https://leilaoonline.com.br/lote/detalhe/130877", "GM/S10 2.5 D 4X4; 1999/2000; BRANCA; DIESEL - FUNCIONANDO - IPVA 2022 PAGO")</f>
      </c>
      <c r="C12" s="4" t="inlineStr">
        <is>
          <t>Não vendido</t>
        </is>
      </c>
      <c r="D12" s="4" t="inlineStr">
        <is>
          <t>36</t>
        </is>
      </c>
      <c r="E12" s="5" t="inlineStr">
        <is>
          <t>24.000,00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=HYPERLINK("https://leilaoonline.com.br/lote/detalhe/130874", "036")</f>
      </c>
      <c r="B13" s="4" t="s">
        <f>=HYPERLINK("https://leilaoonline.com.br/lote/detalhe/130874", "veja o vídeo!! GM/BLAZER DLX; 1997/1997; PRATA; GASOL./GNV - FUNCIONANDO")</f>
      </c>
      <c r="C13" s="4" t="inlineStr">
        <is>
          <t>Vendido</t>
        </is>
      </c>
      <c r="D13" s="4" t="inlineStr">
        <is>
          <t>17</t>
        </is>
      </c>
      <c r="E13" s="5" t="inlineStr">
        <is>
          <t>8.500,00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=HYPERLINK("https://leilaoonline.com.br/lote/detalhe/130878", "040")</f>
      </c>
      <c r="B14" s="4" t="s">
        <f>=HYPERLINK("https://leilaoonline.com.br/lote/detalhe/130878", "veja o vídeo!! I/FORD RANGER XL 13D; 2001/2001; PRETA; DIESEL - FUNCIONANDO")</f>
      </c>
      <c r="C14" s="4" t="inlineStr">
        <is>
          <t>Não vendido</t>
        </is>
      </c>
      <c r="D14" s="4" t="inlineStr">
        <is>
          <t>27</t>
        </is>
      </c>
      <c r="E14" s="5" t="inlineStr">
        <is>
          <t>32.500,00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=HYPERLINK("https://leilaoonline.com.br/lote/detalhe/130879", "041")</f>
      </c>
      <c r="B15" s="4" t="s">
        <f>=HYPERLINK("https://leilaoonline.com.br/lote/detalhe/130879", "HONDA/FIT EX CVT; 2020/2020; VERMELHA; ALCO./GASOL. - FUNCIONANDO")</f>
      </c>
      <c r="C15" s="4" t="inlineStr">
        <is>
          <t>Não vendido</t>
        </is>
      </c>
      <c r="D15" s="4" t="inlineStr">
        <is>
          <t>39</t>
        </is>
      </c>
      <c r="E15" s="5" t="inlineStr">
        <is>
          <t>60.000,00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=HYPERLINK("https://leilaoonline.com.br/lote/detalhe/130876", "051")</f>
      </c>
      <c r="B16" s="4" t="s">
        <f>=HYPERLINK("https://leilaoonline.com.br/lote/detalhe/130876", "veja o vídeo!! VW/VOYAGE LS; 1986/1986; PRETA; ALCOOL - FUNCIONANDO")</f>
      </c>
      <c r="C16" s="4" t="inlineStr">
        <is>
          <t>Não vendido</t>
        </is>
      </c>
      <c r="D16" s="4" t="inlineStr">
        <is>
          <t>27</t>
        </is>
      </c>
      <c r="E16" s="5" t="inlineStr">
        <is>
          <t>8.250,00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=HYPERLINK("https://leilaoonline.com.br/lote/detalhe/130880", "053")</f>
      </c>
      <c r="B17" s="4" t="s">
        <f>=HYPERLINK("https://leilaoonline.com.br/lote/detalhe/130880", "veja o vídeo!! HYUNDAI/HB20S 1.0M COMF; 2017/2017; PRETA; ALCO./GASOL. - FUNCIONANDO - IPVA 2022 OK")</f>
      </c>
      <c r="C17" s="4" t="inlineStr">
        <is>
          <t>Não vendido</t>
        </is>
      </c>
      <c r="D17" s="4" t="inlineStr">
        <is>
          <t>69</t>
        </is>
      </c>
      <c r="E17" s="5" t="inlineStr">
        <is>
          <t>35.500,00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=HYPERLINK("https://leilaoonline.com.br/lote/detalhe/130875", "080")</f>
      </c>
      <c r="B18" s="4" t="s">
        <f>=HYPERLINK("https://leilaoonline.com.br/lote/detalhe/130875", "CHEVROLET S10 ADV FD2; 2018/2019; BRANCA; ALCO./GASOL. - FUNCIONANDO - FROTA 446; CP 121")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=HYPERLINK("https://leilaoonline.com.br/lote/detalhe/130872", "099")</f>
      </c>
      <c r="B19" s="4" t="s">
        <f>=HYPERLINK("https://leilaoonline.com.br/lote/detalhe/130872", "CAMINHÃO M.BENZ LP 321; CARA CHATA; 1962/1962; AZUL; DIESEL - FUNCIONANDO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=HYPERLINK("https://leilaoonline.com.br/lote/detalhe/130882", "102")</f>
      </c>
      <c r="B20" s="4" t="s">
        <f>=HYPERLINK("https://leilaoonline.com.br/lote/detalhe/130882", "FORD F12000 160; 2001/2001; COM CESTO AÉREO; BRANCA; DIESEL - FROTA 539")</f>
      </c>
      <c r="C20" s="4" t="inlineStr">
        <is>
          <t>Não vendido</t>
        </is>
      </c>
      <c r="D20" s="4" t="inlineStr">
        <is>
          <t>10</t>
        </is>
      </c>
      <c r="E20" s="5" t="inlineStr">
        <is>
          <t>34.500,00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=HYPERLINK("https://leilaoonline.com.br/lote/detalhe/130883", "104")</f>
      </c>
      <c r="B21" s="4" t="s">
        <f>=HYPERLINK("https://leilaoonline.com.br/lote/detalhe/130883", "VW/ÔNIBUS INDUSCAR APACHE; 2006/2006; BRANCO; DIESEL - FUNCIONANDO - FROTA 128")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=HYPERLINK("https://leilaoonline.com.br/lote/detalhe/130893", "105")</f>
      </c>
      <c r="B22" s="4" t="s">
        <f>=HYPERLINK("https://leilaoonline.com.br/lote/detalhe/130893", "CAMINHÃO FORD F 11.000; COM MUCK CAP. 3,5 TON.; 1985/1985; VERDE; DIESEL - FUNCIONANDO")</f>
      </c>
      <c r="C22" s="4" t="inlineStr">
        <is>
          <t>Não vendido</t>
        </is>
      </c>
      <c r="D22" s="4" t="inlineStr">
        <is>
          <t>16</t>
        </is>
      </c>
      <c r="E22" s="5" t="inlineStr">
        <is>
          <t>33.500,00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=HYPERLINK("https://leilaoonline.com.br/lote/detalhe/130894", "106")</f>
      </c>
      <c r="B23" s="4" t="s">
        <f>=HYPERLINK("https://leilaoonline.com.br/lote/detalhe/130894", "CAMINHÃO FORD 11000; 1990/1990")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=HYPERLINK("https://leilaoonline.com.br/lote/detalhe/130885", "109")</f>
      </c>
      <c r="B24" s="4" t="s">
        <f>=HYPERLINK("https://leilaoonline.com.br/lote/detalhe/130885", "VW/UP MOVE MB TSI; 2015/2016; PRETO; ALCO./GASOL.- FUNCIONANDO - FROTA J64")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=HYPERLINK("https://leilaoonline.com.br/lote/detalhe/130884", "110")</f>
      </c>
      <c r="B25" s="4" t="s">
        <f>=HYPERLINK("https://leilaoonline.com.br/lote/detalhe/130884", "BUGGY VW TERRAL 4; 1984/1985; AMARELO; GASOLINA - FUNCIONANDO - FROTA H36")</f>
      </c>
      <c r="C25" s="4" t="inlineStr">
        <is>
          <t>Vendido</t>
        </is>
      </c>
      <c r="D25" s="4" t="inlineStr">
        <is>
          <t>25</t>
        </is>
      </c>
      <c r="E25" s="5" t="inlineStr">
        <is>
          <t>22.000,00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=HYPERLINK("https://leilaoonline.com.br/lote/detalhe/130896", "111")</f>
      </c>
      <c r="B26" s="4" t="s">
        <f>=HYPERLINK("https://leilaoonline.com.br/lote/detalhe/130896", "CAMINHÃO FORD CARGO 1723; 2013/2013; BRANCO; DIESEL - FROTA 714; CP87")</f>
      </c>
      <c r="C26" s="4" t="inlineStr">
        <is>
          <t>Não vendido</t>
        </is>
      </c>
      <c r="D26" s="4" t="inlineStr">
        <is>
          <t>62</t>
        </is>
      </c>
      <c r="E26" s="5" t="inlineStr">
        <is>
          <t>118.000,00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=HYPERLINK("https://leilaoonline.com.br/lote/detalhe/130888", "120")</f>
      </c>
      <c r="B27" s="4" t="s">
        <f>=HYPERLINK("https://leilaoonline.com.br/lote/detalhe/130888", "FIAT PALIO WEEKEND 1.6 16V; 2002/2003; PRETA; GASOLINA - FROTA 995 - FUNCIONANDO")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=HYPERLINK("https://leilaoonline.com.br/lote/detalhe/130887", "121")</f>
      </c>
      <c r="B28" s="4" t="s">
        <f>=HYPERLINK("https://leilaoonline.com.br/lote/detalhe/130887", "FIAT PALIO WK TREKK 1.6; 2013/2013; PRATA; ALCO./GASOL. - FUNCIONANDO - FROTA F65")</f>
      </c>
      <c r="C28" s="4" t="inlineStr">
        <is>
          <t>Não vendido</t>
        </is>
      </c>
      <c r="D28" s="4" t="inlineStr">
        <is>
          <t>2</t>
        </is>
      </c>
      <c r="E28" s="5" t="inlineStr">
        <is>
          <t>17.500,00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=HYPERLINK("https://leilaoonline.com.br/lote/detalhe/130889", "128")</f>
      </c>
      <c r="B29" s="4" t="s">
        <f>=HYPERLINK("https://leilaoonline.com.br/lote/detalhe/130889", "FORD/KA SE 1.0 HA C; 2020/2020; CINZA; ALCO./GASOL. - FUNCIONANDO")</f>
      </c>
      <c r="C29" s="4" t="inlineStr">
        <is>
          <t>Não vendido</t>
        </is>
      </c>
      <c r="D29" s="4" t="inlineStr">
        <is>
          <t>48</t>
        </is>
      </c>
      <c r="E29" s="5" t="inlineStr">
        <is>
          <t>40.500,00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=HYPERLINK("https://leilaoonline.com.br/lote/detalhe/130902", "145")</f>
      </c>
      <c r="B30" s="4" t="s">
        <f>=HYPERLINK("https://leilaoonline.com.br/lote/detalhe/130902", "FIAT PALIO WEEKEND ADVENTURE; 2018/2018; PRATA; ALCO./GASOL. - FUNCIONANDO - FROTA 974; CP 122")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=HYPERLINK("https://leilaoonline.com.br/lote/detalhe/130903", "146")</f>
      </c>
      <c r="B31" s="4" t="s">
        <f>=HYPERLINK("https://leilaoonline.com.br/lote/detalhe/130903", "FIAT PALIO WEEKEND ADVENTURE; 2018/2018; PRATA; ALCO./GASOL. - FUNCIONANDO - FROTA 403; CP 123")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=HYPERLINK("https://leilaoonline.com.br/lote/detalhe/130904", "147")</f>
      </c>
      <c r="B32" s="4" t="s">
        <f>=HYPERLINK("https://leilaoonline.com.br/lote/detalhe/130904", "FIAT PALIO WEEKEND ADVENTURE; 2018/2018; PRATA; ALCO./GASOL. - FUNCIONANDO - FROTA 874; CP 125.")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25.000,00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=HYPERLINK("https://leilaoonline.com.br/lote/detalhe/130905", "148")</f>
      </c>
      <c r="B33" s="4" t="s">
        <f>=HYPERLINK("https://leilaoonline.com.br/lote/detalhe/130905", "FIAT PALIO WEEKEND ADVENTURE; 2018/2018; PRATA; ALCO./GASOL. - FUNCIONANDO - FROTA 983; CP 126")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=HYPERLINK("https://leilaoonline.com.br/lote/detalhe/130899", "150")</f>
      </c>
      <c r="B34" s="4" t="s">
        <f>=HYPERLINK("https://leilaoonline.com.br/lote/detalhe/130899", "VW PARATI 16V TOUR; 2002/2002; BRANCA; GASOLINA - FUNCIONANDO - FROTA 280 - IPVA 2022 PAGO")</f>
      </c>
      <c r="C34" s="4" t="inlineStr">
        <is>
          <t>Não vendido</t>
        </is>
      </c>
      <c r="D34" s="4" t="inlineStr">
        <is>
          <t>7</t>
        </is>
      </c>
      <c r="E34" s="5" t="inlineStr">
        <is>
          <t>3.000,00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=HYPERLINK("https://leilaoonline.com.br/lote/detalhe/130900", "151")</f>
      </c>
      <c r="B35" s="4" t="s">
        <f>=HYPERLINK("https://leilaoonline.com.br/lote/detalhe/130900", "veja o vídeo!! I/HAFEI MINI PICK-UP L; 2010/2011; BRANCA; GASOLINA - FUNCIONANDO")</f>
      </c>
      <c r="C35" s="4" t="inlineStr">
        <is>
          <t>Não vendido</t>
        </is>
      </c>
      <c r="D35" s="4" t="inlineStr">
        <is>
          <t>17</t>
        </is>
      </c>
      <c r="E35" s="5" t="inlineStr">
        <is>
          <t>3.550,00</t>
        </is>
      </c>
      <c r="F35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2026-04-18T06:35:30.00Z</dcterms:created>
  <dc:creator>Tellks Tecnologia</dc:creator>
  <cp:revision>0</cp:revision>
</cp:coreProperties>
</file>