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2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18 REBOCADORES JACTO  -  R 06 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03/08/2022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Eduardo Jordao Boyadjian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=HYPERLINK("https://leilaoonline.com.br/lote/detalhe/129316", "608")</f>
      </c>
      <c r="B11" s="4" t="s">
        <f>=HYPERLINK("https://leilaoonline.com.br/lote/detalhe/129316", " REBOCADOR R06 BR SEM CABINE; ANO: 2014; CAP. 6000 KG - SEM BATERIA, FR. 348098E00298-01 - LOC. INDAIATUBA/SP")</f>
      </c>
      <c r="C11" s="4" t="inlineStr">
        <is>
          <t>Aguardando</t>
        </is>
      </c>
      <c r="D11" s="4" t="inlineStr">
        <is>
          <t>0</t>
        </is>
      </c>
      <c r="E11" s="5" t="inlineStr">
        <is>
          <t>20.000,00</t>
        </is>
      </c>
      <c r="F11" s="4" t="inlineStr">
        <is>
          <t>1000.00</t>
        </is>
      </c>
    </row>
    <row collapsed="false" customFormat="false" customHeight="false" hidden="false" ht="12.1" outlineLevel="0" r="12">
      <c r="A12" s="5" t="s">
        <f>=HYPERLINK("https://leilaoonline.com.br/lote/detalhe/129314", "611")</f>
      </c>
      <c r="B12" s="4" t="s">
        <f>=HYPERLINK("https://leilaoonline.com.br/lote/detalhe/129314", " REBOCADOR JACTO RB 30 COM CABINE; ANO: 2014; CAP. 3000 KG - COM BATERIA, FR. 793465-01 - LOC. INDAIATUBA/SP")</f>
      </c>
      <c r="C12" s="4" t="inlineStr">
        <is>
          <t>Aguardando</t>
        </is>
      </c>
      <c r="D12" s="4" t="inlineStr">
        <is>
          <t>0</t>
        </is>
      </c>
      <c r="E12" s="5" t="inlineStr">
        <is>
          <t>17.000,00</t>
        </is>
      </c>
      <c r="F12" s="4" t="inlineStr">
        <is>
          <t>1000.00</t>
        </is>
      </c>
    </row>
    <row collapsed="false" customFormat="false" customHeight="false" hidden="false" ht="12.1" outlineLevel="0" r="13">
      <c r="A13" s="5" t="s">
        <f>=HYPERLINK("https://leilaoonline.com.br/lote/detalhe/129315", "612")</f>
      </c>
      <c r="B13" s="4" t="s">
        <f>=HYPERLINK("https://leilaoonline.com.br/lote/detalhe/129315", " REBOCADOR R06 BR SEM CABINE; ANO: 2014; CAP. 6000 KG - SEM BATERIA, FR. 348098F00409-01 - LOC. INDAIATUBA/SP")</f>
      </c>
      <c r="C13" s="4" t="inlineStr">
        <is>
          <t>Aguardando</t>
        </is>
      </c>
      <c r="D13" s="4" t="inlineStr">
        <is>
          <t>0</t>
        </is>
      </c>
      <c r="E13" s="5" t="inlineStr">
        <is>
          <t>20.000,00</t>
        </is>
      </c>
      <c r="F13" s="4" t="inlineStr">
        <is>
          <t>1000.00</t>
        </is>
      </c>
    </row>
    <row collapsed="false" customFormat="false" customHeight="false" hidden="false" ht="12.1" outlineLevel="0" r="14">
      <c r="A14" s="5" t="s">
        <f>=HYPERLINK("https://leilaoonline.com.br/lote/detalhe/129307", "613")</f>
      </c>
      <c r="B14" s="4" t="s">
        <f>=HYPERLINK("https://leilaoonline.com.br/lote/detalhe/129307", " REBOCADOR JACTO RB 30 COM CABINE; ANO: 2015; CAP. 3000 KG - COM BATERIA, FR. 793910-01 - LOC. INDAIATUBA/SP")</f>
      </c>
      <c r="C14" s="4" t="inlineStr">
        <is>
          <t>Aguardando</t>
        </is>
      </c>
      <c r="D14" s="4" t="inlineStr">
        <is>
          <t>0</t>
        </is>
      </c>
      <c r="E14" s="5" t="inlineStr">
        <is>
          <t>17.000,00</t>
        </is>
      </c>
      <c r="F14" s="4" t="inlineStr">
        <is>
          <t>1000.00</t>
        </is>
      </c>
    </row>
    <row collapsed="false" customFormat="false" customHeight="false" hidden="false" ht="12.1" outlineLevel="0" r="15">
      <c r="A15" s="5" t="s">
        <f>=HYPERLINK("https://leilaoonline.com.br/lote/detalhe/129321", "614")</f>
      </c>
      <c r="B15" s="4" t="s">
        <f>=HYPERLINK("https://leilaoonline.com.br/lote/detalhe/129321", " REBOCADOR JACTO RB 30 COM CABINE; ANO: 2014; CAP. 3000 KG - COM BATERIA, FR. 793926-01 - LOC. INDAIATUBA/SP")</f>
      </c>
      <c r="C15" s="4" t="inlineStr">
        <is>
          <t>Aguardando</t>
        </is>
      </c>
      <c r="D15" s="4" t="inlineStr">
        <is>
          <t>0</t>
        </is>
      </c>
      <c r="E15" s="5" t="inlineStr">
        <is>
          <t>17.000,00</t>
        </is>
      </c>
      <c r="F15" s="4" t="inlineStr">
        <is>
          <t>1000.00</t>
        </is>
      </c>
    </row>
    <row collapsed="false" customFormat="false" customHeight="false" hidden="false" ht="12.1" outlineLevel="0" r="16">
      <c r="A16" s="5" t="s">
        <f>=HYPERLINK("https://leilaoonline.com.br/lote/detalhe/129313", "615")</f>
      </c>
      <c r="B16" s="4" t="s">
        <f>=HYPERLINK("https://leilaoonline.com.br/lote/detalhe/129313", " REBOCADOR JACTO RB 30 COM CABINE; ANO: 2014; CAP. 3000 KG - COM BATERIA, FR. 793994-01 - LOC. INDAIATUBA/SP")</f>
      </c>
      <c r="C16" s="4" t="inlineStr">
        <is>
          <t>Aguardando</t>
        </is>
      </c>
      <c r="D16" s="4" t="inlineStr">
        <is>
          <t>0</t>
        </is>
      </c>
      <c r="E16" s="5" t="inlineStr">
        <is>
          <t>17.000,00</t>
        </is>
      </c>
      <c r="F16" s="4" t="inlineStr">
        <is>
          <t>1000.00</t>
        </is>
      </c>
    </row>
    <row collapsed="false" customFormat="false" customHeight="false" hidden="false" ht="12.1" outlineLevel="0" r="17">
      <c r="A17" s="5" t="s">
        <f>=HYPERLINK("https://leilaoonline.com.br/lote/detalhe/129308", "616")</f>
      </c>
      <c r="B17" s="4" t="s">
        <f>=HYPERLINK("https://leilaoonline.com.br/lote/detalhe/129308", " REBOCADOR JACTO RB 30 COM CABINE; ANO: 2014; CAP. 3000 KG - COM BATERIA, FR. 793511-01 - LOC. INDAIATUBA/SP")</f>
      </c>
      <c r="C17" s="4" t="inlineStr">
        <is>
          <t>Aguardando</t>
        </is>
      </c>
      <c r="D17" s="4" t="inlineStr">
        <is>
          <t>0</t>
        </is>
      </c>
      <c r="E17" s="5" t="inlineStr">
        <is>
          <t>17.000,00</t>
        </is>
      </c>
      <c r="F17" s="4" t="inlineStr">
        <is>
          <t>1000.00</t>
        </is>
      </c>
    </row>
    <row collapsed="false" customFormat="false" customHeight="false" hidden="false" ht="12.1" outlineLevel="0" r="18">
      <c r="A18" s="5" t="s">
        <f>=HYPERLINK("https://leilaoonline.com.br/lote/detalhe/129323", "618")</f>
      </c>
      <c r="B18" s="4" t="s">
        <f>=HYPERLINK("https://leilaoonline.com.br/lote/detalhe/129323", " REBOCADOR JACTO RB 30 COM CABINE; ANO: 2014; CAP. 3000 KG - COM BATERIA, FR. 800428-01 - LOC. INDAIATUBA/SP")</f>
      </c>
      <c r="C18" s="4" t="inlineStr">
        <is>
          <t>Aguardando</t>
        </is>
      </c>
      <c r="D18" s="4" t="inlineStr">
        <is>
          <t>0</t>
        </is>
      </c>
      <c r="E18" s="5" t="inlineStr">
        <is>
          <t>17.000,00</t>
        </is>
      </c>
      <c r="F18" s="4" t="inlineStr">
        <is>
          <t>1000.00</t>
        </is>
      </c>
    </row>
    <row collapsed="false" customFormat="false" customHeight="false" hidden="false" ht="12.1" outlineLevel="0" r="19">
      <c r="A19" s="5" t="s">
        <f>=HYPERLINK("https://leilaoonline.com.br/lote/detalhe/129311", "619")</f>
      </c>
      <c r="B19" s="4" t="s">
        <f>=HYPERLINK("https://leilaoonline.com.br/lote/detalhe/129311", " REBOCADOR JACTO RB 30 COM CABINE; ANO: 2015; CAP. 3000 KG - COM BATERIA, FR. 72898-01 - LOC. INDAIATUBA/SP")</f>
      </c>
      <c r="C19" s="4" t="inlineStr">
        <is>
          <t>Aguardando</t>
        </is>
      </c>
      <c r="D19" s="4" t="inlineStr">
        <is>
          <t>0</t>
        </is>
      </c>
      <c r="E19" s="5" t="inlineStr">
        <is>
          <t>17.000,00</t>
        </is>
      </c>
      <c r="F19" s="4" t="inlineStr">
        <is>
          <t>1000.00</t>
        </is>
      </c>
    </row>
    <row collapsed="false" customFormat="false" customHeight="false" hidden="false" ht="12.1" outlineLevel="0" r="20">
      <c r="A20" s="5" t="s">
        <f>=HYPERLINK("https://leilaoonline.com.br/lote/detalhe/129319", "620")</f>
      </c>
      <c r="B20" s="4" t="s">
        <f>=HYPERLINK("https://leilaoonline.com.br/lote/detalhe/129319", " REBOCADOR JACTO RB 30 COM CABINE; ANO: 2014; CAP. 3000 KG - COM BATERIA, FR. 793498-01 - LOC. INDAIATUBA/SP")</f>
      </c>
      <c r="C20" s="4" t="inlineStr">
        <is>
          <t>Aguardando</t>
        </is>
      </c>
      <c r="D20" s="4" t="inlineStr">
        <is>
          <t>0</t>
        </is>
      </c>
      <c r="E20" s="5" t="inlineStr">
        <is>
          <t>17.000,00</t>
        </is>
      </c>
      <c r="F20" s="4" t="inlineStr">
        <is>
          <t>1000.00</t>
        </is>
      </c>
    </row>
    <row collapsed="false" customFormat="false" customHeight="false" hidden="false" ht="12.1" outlineLevel="0" r="21">
      <c r="A21" s="5" t="s">
        <f>=HYPERLINK("https://leilaoonline.com.br/lote/detalhe/129324", "621")</f>
      </c>
      <c r="B21" s="4" t="s">
        <f>=HYPERLINK("https://leilaoonline.com.br/lote/detalhe/129324", " REBOCADOR JACTO RB 30 COM CABINE; ANO: 2014; CAP. 3000 KG - COM BATERIA, FR. 793510-01 - LOC. INDAIATUBA/SP")</f>
      </c>
      <c r="C21" s="4" t="inlineStr">
        <is>
          <t>Aguardando</t>
        </is>
      </c>
      <c r="D21" s="4" t="inlineStr">
        <is>
          <t>0</t>
        </is>
      </c>
      <c r="E21" s="5" t="inlineStr">
        <is>
          <t>17.000,00</t>
        </is>
      </c>
      <c r="F21" s="4" t="inlineStr">
        <is>
          <t>1000.00</t>
        </is>
      </c>
    </row>
    <row collapsed="false" customFormat="false" customHeight="false" hidden="false" ht="12.1" outlineLevel="0" r="22">
      <c r="A22" s="5" t="s">
        <f>=HYPERLINK("https://leilaoonline.com.br/lote/detalhe/129322", "622")</f>
      </c>
      <c r="B22" s="4" t="s">
        <f>=HYPERLINK("https://leilaoonline.com.br/lote/detalhe/129322", " REBOCADOR JACTO RB 30 COM CABINE; ANO: 2014; CAP. 3000 KG - COM BATERIA, FR. 794007-01 - LOC. INDAIATUBA/SP")</f>
      </c>
      <c r="C22" s="4" t="inlineStr">
        <is>
          <t>Aguardando</t>
        </is>
      </c>
      <c r="D22" s="4" t="inlineStr">
        <is>
          <t>0</t>
        </is>
      </c>
      <c r="E22" s="5" t="inlineStr">
        <is>
          <t>17.000,00</t>
        </is>
      </c>
      <c r="F22" s="4" t="inlineStr">
        <is>
          <t>1000.00</t>
        </is>
      </c>
    </row>
    <row collapsed="false" customFormat="false" customHeight="false" hidden="false" ht="12.1" outlineLevel="0" r="23">
      <c r="A23" s="5" t="s">
        <f>=HYPERLINK("https://leilaoonline.com.br/lote/detalhe/129320", "623")</f>
      </c>
      <c r="B23" s="4" t="s">
        <f>=HYPERLINK("https://leilaoonline.com.br/lote/detalhe/129320", " REBOCADOR JACTO RB 30 SEM CABINE; ANO: 2015; CAP. 3000 KG - COM BATERIA, FR.800430-01 - LOC. INDAIATUBA/SP")</f>
      </c>
      <c r="C23" s="4" t="inlineStr">
        <is>
          <t>Aguardando</t>
        </is>
      </c>
      <c r="D23" s="4" t="inlineStr">
        <is>
          <t>0</t>
        </is>
      </c>
      <c r="E23" s="5" t="inlineStr">
        <is>
          <t>17.000,00</t>
        </is>
      </c>
      <c r="F23" s="4" t="inlineStr">
        <is>
          <t>1000.00</t>
        </is>
      </c>
    </row>
    <row collapsed="false" customFormat="false" customHeight="false" hidden="false" ht="12.1" outlineLevel="0" r="24">
      <c r="A24" s="5" t="s">
        <f>=HYPERLINK("https://leilaoonline.com.br/lote/detalhe/129309", "624")</f>
      </c>
      <c r="B24" s="4" t="s">
        <f>=HYPERLINK("https://leilaoonline.com.br/lote/detalhe/129309", " REBOCADOR JACTO RB 30 SEM CABINE; ANO: 2014; CAP. 3000 KG - COM BATERIA, FR. 786943-01 - LOC. INDAIATUBA/SP")</f>
      </c>
      <c r="C24" s="4" t="inlineStr">
        <is>
          <t>Aguardando</t>
        </is>
      </c>
      <c r="D24" s="4" t="inlineStr">
        <is>
          <t>0</t>
        </is>
      </c>
      <c r="E24" s="5" t="inlineStr">
        <is>
          <t>17.000,00</t>
        </is>
      </c>
      <c r="F24" s="4" t="inlineStr">
        <is>
          <t>1000.00</t>
        </is>
      </c>
    </row>
    <row collapsed="false" customFormat="false" customHeight="false" hidden="false" ht="12.1" outlineLevel="0" r="25">
      <c r="A25" s="5" t="s">
        <f>=HYPERLINK("https://leilaoonline.com.br/lote/detalhe/129310", "625")</f>
      </c>
      <c r="B25" s="4" t="s">
        <f>=HYPERLINK("https://leilaoonline.com.br/lote/detalhe/129310", " REBOCADOR JACTO RB 30 SEM CABINE; ANO: 2014; CAP. 3000 KG - SEM BATERIA, FR. 793512-01 - LOC. INDAIATUBA/SP")</f>
      </c>
      <c r="C25" s="4" t="inlineStr">
        <is>
          <t>Aguardando</t>
        </is>
      </c>
      <c r="D25" s="4" t="inlineStr">
        <is>
          <t>0</t>
        </is>
      </c>
      <c r="E25" s="5" t="inlineStr">
        <is>
          <t>17.000,00</t>
        </is>
      </c>
      <c r="F25" s="4" t="inlineStr">
        <is>
          <t>1000.00</t>
        </is>
      </c>
    </row>
    <row collapsed="false" customFormat="false" customHeight="false" hidden="false" ht="12.1" outlineLevel="0" r="26">
      <c r="A26" s="5" t="s">
        <f>=HYPERLINK("https://leilaoonline.com.br/lote/detalhe/129312", "626")</f>
      </c>
      <c r="B26" s="4" t="s">
        <f>=HYPERLINK("https://leilaoonline.com.br/lote/detalhe/129312", " REBOCADOR R06 BR SEM CABINE; ANO: 2013; CAP. 6000 KG - SEM BATERIA, FR. 348098D00237-01 - LOC. INDAIATUBA/SP")</f>
      </c>
      <c r="C26" s="4" t="inlineStr">
        <is>
          <t>Aguardando</t>
        </is>
      </c>
      <c r="D26" s="4" t="inlineStr">
        <is>
          <t>0</t>
        </is>
      </c>
      <c r="E26" s="5" t="inlineStr">
        <is>
          <t>20.000,00</t>
        </is>
      </c>
      <c r="F26" s="4" t="inlineStr">
        <is>
          <t>1000.00</t>
        </is>
      </c>
    </row>
    <row collapsed="false" customFormat="false" customHeight="false" hidden="false" ht="12.1" outlineLevel="0" r="27">
      <c r="A27" s="5" t="s">
        <f>=HYPERLINK("https://leilaoonline.com.br/lote/detalhe/129317", "627")</f>
      </c>
      <c r="B27" s="4" t="s">
        <f>=HYPERLINK("https://leilaoonline.com.br/lote/detalhe/129317", " REBOCADOR R06 BR SEM CABINE; ANO: 2014; CAP. 6000 KG - SEM BATERIA, FR. 348098F00405-01 - LOC. INDAIATUBA/SP")</f>
      </c>
      <c r="C27" s="4" t="inlineStr">
        <is>
          <t>Aguardando</t>
        </is>
      </c>
      <c r="D27" s="4" t="inlineStr">
        <is>
          <t>0</t>
        </is>
      </c>
      <c r="E27" s="5" t="inlineStr">
        <is>
          <t>20.000,00</t>
        </is>
      </c>
      <c r="F27" s="4" t="inlineStr">
        <is>
          <t>1000.00</t>
        </is>
      </c>
    </row>
    <row collapsed="false" customFormat="false" customHeight="false" hidden="false" ht="12.1" outlineLevel="0" r="28">
      <c r="A28" s="5" t="s">
        <f>=HYPERLINK("https://leilaoonline.com.br/lote/detalhe/129318", "628")</f>
      </c>
      <c r="B28" s="4" t="s">
        <f>=HYPERLINK("https://leilaoonline.com.br/lote/detalhe/129318", " REBOCADOR R06 BR COM CABINE; ANO: 2014; CAP. 6000 KG - SEM BATERIA, FR. 348098E00314-01 - LOC. INDAIATUBA/SP")</f>
      </c>
      <c r="C28" s="4" t="inlineStr">
        <is>
          <t>Aguardando</t>
        </is>
      </c>
      <c r="D28" s="4" t="inlineStr">
        <is>
          <t>0</t>
        </is>
      </c>
      <c r="E28" s="5" t="inlineStr">
        <is>
          <t>20.000,00</t>
        </is>
      </c>
      <c r="F28" s="4" t="inlineStr">
        <is>
          <t>1000.00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2026-08-27T23:17:21.00Z</dcterms:created>
  <dc:creator>Tellks Tecnologia</dc:creator>
  <cp:revision>0</cp:revision>
</cp:coreProperties>
</file>