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14/06/17 - MÁQUINAS PESADAS - CAMINHÕES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14/06/2017 15:02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=HYPERLINK("https://leilaoonline.com.br/lote/detalhe/9100", "001")</f>
      </c>
      <c r="B11" s="4" t="s">
        <f>=HYPERLINK("https://leilaoonline.com.br/lote/detalhe/9100", "CKS-JUJ7616-2017 - VAN SPRINTER MERCEDES BENZ 313CDI  PRATA - DIESEL - ANO/MOD 2003/2004 -")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29.000,00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=HYPERLINK("https://leilaoonline.com.br/lote/detalhe/9102", "002")</f>
      </c>
      <c r="B12" s="4" t="s">
        <f>=HYPERLINK("https://leilaoonline.com.br/lote/detalhe/9102", "CKS-JUY0712-2017 - CAMINHÃO CA1201 MÉDIO,BASCULANTE 6X4, 420,0 HP VOLVO CM - COR BRANCA - ANO 2006 -")</f>
      </c>
      <c r="C12" s="4" t="inlineStr">
        <is>
          <t>Não vendido</t>
        </is>
      </c>
      <c r="D12" s="4" t="inlineStr">
        <is>
          <t>86</t>
        </is>
      </c>
      <c r="E12" s="5" t="inlineStr">
        <is>
          <t>49.750,00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=HYPERLINK("https://leilaoonline.com.br/lote/detalhe/8931", "003")</f>
      </c>
      <c r="B13" s="4" t="s">
        <f>=HYPERLINK("https://leilaoonline.com.br/lote/detalhe/8931", " 082-1106-2017 - PÁ CARREGADEIRA CATERPILLAR; ANO 2005  ")</f>
      </c>
      <c r="C13" s="4" t="inlineStr">
        <is>
          <t>Vendido</t>
        </is>
      </c>
      <c r="D13" s="4" t="inlineStr">
        <is>
          <t>34</t>
        </is>
      </c>
      <c r="E13" s="5" t="inlineStr">
        <is>
          <t>29.750,00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=HYPERLINK("https://leilaoonline.com.br/lote/detalhe/9108", "004")</f>
      </c>
      <c r="B14" s="4" t="s">
        <f>=HYPERLINK("https://leilaoonline.com.br/lote/detalhe/9108", "PIC-MBR20115-2017 -  DRESSER OHT 510 E - ANO: 1998")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=HYPERLINK("https://leilaoonline.com.br/lote/detalhe/8948", "005")</f>
      </c>
      <c r="B15" s="4" t="s">
        <f>=HYPERLINK("https://leilaoonline.com.br/lote/detalhe/8948", "CKS-JUQ7853-2015 - CAMINHÃO MÉDIO BASCULANTE VOLVO; ANO 2006")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=HYPERLINK("https://leilaoonline.com.br/lote/detalhe/9109", "006")</f>
      </c>
      <c r="B16" s="4" t="s">
        <f>=HYPERLINK("https://leilaoonline.com.br/lote/detalhe/9109", "ABO-MBR14040-2017 - EMPILHADEIRA - HYSTER H250 - ANO 2006 ")</f>
      </c>
      <c r="C16" s="4" t="inlineStr">
        <is>
          <t>Vendido</t>
        </is>
      </c>
      <c r="D16" s="4" t="inlineStr">
        <is>
          <t>84</t>
        </is>
      </c>
      <c r="E16" s="5" t="inlineStr">
        <is>
          <t>45.550,00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=HYPERLINK("https://leilaoonline.com.br/lote/detalhe/9110", "007")</f>
      </c>
      <c r="B17" s="4" t="s">
        <f>=HYPERLINK("https://leilaoonline.com.br/lote/detalhe/9110", "MUT-013-2017 -  GM/VECTRA GSL 2.0 - ANO/MOD 2004/2005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=HYPERLINK("https://leilaoonline.com.br/lote/detalhe/9111", "008")</f>
      </c>
      <c r="B18" s="4" t="s">
        <f>=HYPERLINK("https://leilaoonline.com.br/lote/detalhe/9111", "MARI-CP56152-2017 - CAMINHÃO SCANIA - ANO 2013 ")</f>
      </c>
      <c r="C18" s="4" t="inlineStr">
        <is>
          <t>Vendido</t>
        </is>
      </c>
      <c r="D18" s="4" t="inlineStr">
        <is>
          <t>62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=HYPERLINK("https://leilaoonline.com.br/lote/detalhe/9112", "009")</f>
      </c>
      <c r="B19" s="4" t="s">
        <f>=HYPERLINK("https://leilaoonline.com.br/lote/detalhe/9112", "MARI-CP56153-2017 -  CAMINHÃO SCÂNIA - ANO 2013 ")</f>
      </c>
      <c r="C19" s="4" t="inlineStr">
        <is>
          <t>Vendido</t>
        </is>
      </c>
      <c r="D19" s="4" t="inlineStr">
        <is>
          <t>42</t>
        </is>
      </c>
      <c r="E19" s="5" t="inlineStr">
        <is>
          <t>60.500,00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=HYPERLINK("https://leilaoonline.com.br/lote/detalhe/9097", "010")</f>
      </c>
      <c r="B20" s="4" t="s">
        <f>=HYPERLINK("https://leilaoonline.com.br/lote/detalhe/9097", " 082-1084-2017 - ESCAVADEIRA CATERPILLAR/312D; ANO 2010 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=HYPERLINK("https://leilaoonline.com.br/lote/detalhe/8933", "011")</f>
      </c>
      <c r="B21" s="4" t="s">
        <f>=HYPERLINK("https://leilaoonline.com.br/lote/detalhe/8933", " 082-1087 -2017 - PÁ CARREGADEIRA VOLVO- ANO 2002;   ")</f>
      </c>
      <c r="C21" s="4" t="inlineStr">
        <is>
          <t>Vendido</t>
        </is>
      </c>
      <c r="D21" s="4" t="inlineStr">
        <is>
          <t>86</t>
        </is>
      </c>
      <c r="E21" s="5" t="inlineStr">
        <is>
          <t>47.500,00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=HYPERLINK("https://leilaoonline.com.br/lote/detalhe/8932", "012")</f>
      </c>
      <c r="B22" s="4" t="s">
        <f>=HYPERLINK("https://leilaoonline.com.br/lote/detalhe/8932", " SLS-EQ-020-2017 -LOCOTRATOR TERRA-TRILHO N/GT23  ")</f>
      </c>
      <c r="C22" s="4" t="inlineStr">
        <is>
          <t>Não vendido</t>
        </is>
      </c>
      <c r="D22" s="4" t="inlineStr">
        <is>
          <t>74</t>
        </is>
      </c>
      <c r="E22" s="5" t="inlineStr">
        <is>
          <t>26.050,00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=HYPERLINK("https://leilaoonline.com.br/lote/detalhe/9115", "013")</f>
      </c>
      <c r="B23" s="4" t="s">
        <f>=HYPERLINK("https://leilaoonline.com.br/lote/detalhe/9115", "SLS-EQ-009-2017 - CATERPILLAR 962 G 10 TON - ANO 2002 ")</f>
      </c>
      <c r="C23" s="4" t="inlineStr">
        <is>
          <t>Vendido</t>
        </is>
      </c>
      <c r="D23" s="4" t="inlineStr">
        <is>
          <t>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=HYPERLINK("https://leilaoonline.com.br/lote/detalhe/9117", "014")</f>
      </c>
      <c r="B24" s="4" t="s">
        <f>=HYPERLINK("https://leilaoonline.com.br/lote/detalhe/9117", "082-1118-2017  -  VW / SAVEIRO 1.6 - ANO: 2006/2007 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10.100,00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=HYPERLINK("https://leilaoonline.com.br/lote/detalhe/9118", "015")</f>
      </c>
      <c r="B25" s="4" t="s">
        <f>=HYPERLINK("https://leilaoonline.com.br/lote/detalhe/9118", "082-1119-2017 -  VW / SAVEIRO 1.6 - ANO: 2006/2007 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10.100,00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=HYPERLINK("https://leilaoonline.com.br/lote/detalhe/9138", "016")</f>
      </c>
      <c r="B26" s="4" t="s">
        <f>=HYPERLINK("https://leilaoonline.com.br/lote/detalhe/9138", " CDM-001-2017 - TOYOTA /COROLLA; ANO 2005 - 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16.800,00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=HYPERLINK("https://leilaoonline.com.br/lote/detalhe/9141", "017")</f>
      </c>
      <c r="B27" s="4" t="s">
        <f>=HYPERLINK("https://leilaoonline.com.br/lote/detalhe/9141", "AGLP-PM3660-2017 - AGLP-PM3660-2017 -  CATERPILLAR 992G - ANO: 2007")</f>
      </c>
      <c r="C27" s="4" t="inlineStr">
        <is>
          <t>Vendido</t>
        </is>
      </c>
      <c r="D27" s="4" t="inlineStr">
        <is>
          <t>164</t>
        </is>
      </c>
      <c r="E27" s="5" t="inlineStr">
        <is>
          <t>204.000,00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=HYPERLINK("https://leilaoonline.com.br/lote/detalhe/9116", "021")</f>
      </c>
      <c r="B28" s="4" t="s">
        <f>=HYPERLINK("https://leilaoonline.com.br/lote/detalhe/9116", "SLS-EQ-006-2017 -  EMPILHADEIRA CLARK -  ANO 1986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=HYPERLINK("https://leilaoonline.com.br/lote/detalhe/9103", "022")</f>
      </c>
      <c r="B29" s="4" t="s">
        <f>=HYPERLINK("https://leilaoonline.com.br/lote/detalhe/9103", "MINIPA CARREGADEIRA BOB CAT S160 - 56HP CAP 700KG - ANO 2005 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=HYPERLINK("https://leilaoonline.com.br/lote/detalhe/9122", "026")</f>
      </c>
      <c r="B30" s="4" t="s">
        <f>=HYPERLINK("https://leilaoonline.com.br/lote/detalhe/9122", "MARAB-005-2017 - PRENSA RETRICOM SANEAMENTO AMBIENTAL MODELO PHHR20 ANO 2005")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=HYPERLINK("https://leilaoonline.com.br/lote/detalhe/9104", "027")</f>
      </c>
      <c r="B31" s="4" t="s">
        <f>=HYPERLINK("https://leilaoonline.com.br/lote/detalhe/9104", "SEMI REBOQUE FURGÃO ALUMÍNIO CARGA GERAL  - SR/ ROSSETTI FG ST03,  COR PRATA ")</f>
      </c>
      <c r="C31" s="4" t="inlineStr">
        <is>
          <t>Não vendido</t>
        </is>
      </c>
      <c r="D31" s="4" t="inlineStr">
        <is>
          <t>98</t>
        </is>
      </c>
      <c r="E31" s="5" t="inlineStr">
        <is>
          <t>18.650,00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=HYPERLINK("https://leilaoonline.com.br/lote/detalhe/9113", "028")</f>
      </c>
      <c r="B32" s="4" t="s">
        <f>=HYPERLINK("https://leilaoonline.com.br/lote/detalhe/9113", "SIS-004-2017 - MAQUINA DE VARRER DE GRANDE PORTE MODKMR 1700D - ANO 2012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=HYPERLINK("https://leilaoonline.com.br/lote/detalhe/9114", "029")</f>
      </c>
      <c r="B33" s="4" t="s">
        <f>=HYPERLINK("https://leilaoonline.com.br/lote/detalhe/9114", "SIS-005-2017 - PALETRANS - ANO: 2009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=HYPERLINK("https://leilaoonline.com.br/lote/detalhe/9123", "030")</f>
      </c>
      <c r="B34" s="4" t="s">
        <f>=HYPERLINK("https://leilaoonline.com.br/lote/detalhe/9123", "MARAB-003-2017 - 02 PALETEIRAS ELETRICAS COM CAPACIDADE DE 1000 KG 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=HYPERLINK("https://leilaoonline.com.br/lote/detalhe/9124", "031")</f>
      </c>
      <c r="B35" s="4" t="s">
        <f>=HYPERLINK("https://leilaoonline.com.br/lote/detalhe/9124", "MARAB-004-2017 - 03 PALETEIRAS. SENDO 01 PALETEIRA DE ULIZAÇÃO MANUAL, E 02 EMPILHADEIRA HIDRÁULICA MANUAL DE VIRAR TAMBOR")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=HYPERLINK("https://leilaoonline.com.br/lote/detalhe/9126", "032")</f>
      </c>
      <c r="B36" s="4" t="s">
        <f>=HYPERLINK("https://leilaoonline.com.br/lote/detalhe/9126", "TIG -019 - 2017 - 142 SAPATA DES.1.0084 FUNDIDA USIPE")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=HYPERLINK("https://leilaoonline.com.br/lote/detalhe/9127", "033")</f>
      </c>
      <c r="B37" s="4" t="s">
        <f>=HYPERLINK("https://leilaoonline.com.br/lote/detalhe/9127", "TIG -020 - 2017 - 4 - 2 ALINHADOR ASG-TTREV-120-UE POLIWAY E 2 ALINHADOR REVERS ASG-TTREV-180-UE POLIWA")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=HYPERLINK("https://leilaoonline.com.br/lote/detalhe/9132", "034")</f>
      </c>
      <c r="B38" s="4" t="s">
        <f>=HYPERLINK("https://leilaoonline.com.br/lote/detalhe/9132", "082-1113-2017 - PRENSA HIDRÁULICA MANUAL 40 TONELADAS, ANO: 1987")</f>
      </c>
      <c r="C38" s="4" t="inlineStr">
        <is>
          <t>Vendido</t>
        </is>
      </c>
      <c r="D38" s="4" t="inlineStr">
        <is>
          <t>8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=HYPERLINK("https://leilaoonline.com.br/lote/detalhe/9139", "037")</f>
      </c>
      <c r="B39" s="4" t="s">
        <f>=HYPERLINK("https://leilaoonline.com.br/lote/detalhe/9139", " ITA-037 -2017 - EMPILHADEIRA/ JUNGHEINRICH; DFG540; ANO 2006 -  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=HYPERLINK("https://leilaoonline.com.br/lote/detalhe/8935", "038")</f>
      </c>
      <c r="B40" s="4" t="s">
        <f>=HYPERLINK("https://leilaoonline.com.br/lote/detalhe/8935", " 082-1111-2017 - TORNO; MOD. ROMI  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=HYPERLINK("https://leilaoonline.com.br/lote/detalhe/8934", "039")</f>
      </c>
      <c r="B41" s="4" t="s">
        <f>=HYPERLINK("https://leilaoonline.com.br/lote/detalhe/8934", " 082-1112-2017 - GERADOR, MOD. MERCEDES-WEG/GTA; ANO 2005    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15.100,00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=HYPERLINK("https://leilaoonline.com.br/lote/detalhe/8936", "040")</f>
      </c>
      <c r="B42" s="4" t="s">
        <f>=HYPERLINK("https://leilaoonline.com.br/lote/detalhe/8936", " 082-1114-2017 - 1 MÁQUINA DE LAVAR A JATO MOD. KARCHER HDS1200  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=HYPERLINK("https://leilaoonline.com.br/lote/detalhe/9105", "041")</f>
      </c>
      <c r="B43" s="4" t="s">
        <f>=HYPERLINK("https://leilaoonline.com.br/lote/detalhe/9105", "1  REFRIGERADOR INDUSTRIAL 6 PORTAS ; MOD.: KRCIE6P.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=HYPERLINK("https://leilaoonline.com.br/lote/detalhe/9119", "042")</f>
      </c>
      <c r="B44" s="4" t="s">
        <f>=HYPERLINK("https://leilaoonline.com.br/lote/detalhe/9119", "GOV - 009 - 2017 - MÁQUINA DE MONTAR MANGUEIRA FT - 1013-1-2 PATRIMONIO: 3076455 ")</f>
      </c>
      <c r="C44" s="4" t="inlineStr">
        <is>
          <t>Vendido</t>
        </is>
      </c>
      <c r="D44" s="4" t="inlineStr">
        <is>
          <t>12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=HYPERLINK("https://leilaoonline.com.br/lote/detalhe/9121", "043")</f>
      </c>
      <c r="B45" s="4" t="s">
        <f>=HYPERLINK("https://leilaoonline.com.br/lote/detalhe/9121", "ITA-061-2017 - SECADORA INDUSTRIAL DE ROUPAS;SEEP QUEEN;COMERCI")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=HYPERLINK("https://leilaoonline.com.br/lote/detalhe/9125", "044")</f>
      </c>
      <c r="B46" s="4" t="s">
        <f>=HYPERLINK("https://leilaoonline.com.br/lote/detalhe/9125", "MARAB-002-2017 - 1 LAVADORA DE PISO CONDUZIDA  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=HYPERLINK("https://leilaoonline.com.br/lote/detalhe/9133", "045")</f>
      </c>
      <c r="B47" s="4" t="s">
        <f>=HYPERLINK("https://leilaoonline.com.br/lote/detalhe/9133", "082-1115-2017 - FONTE WHITE MARTINS / SOLMIG 403CV NAVY ")</f>
      </c>
      <c r="C47" s="4" t="inlineStr">
        <is>
          <t>Vendido</t>
        </is>
      </c>
      <c r="D47" s="4" t="inlineStr">
        <is>
          <t>14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=HYPERLINK("https://leilaoonline.com.br/lote/detalhe/9134", "046")</f>
      </c>
      <c r="B48" s="4" t="s">
        <f>=HYPERLINK("https://leilaoonline.com.br/lote/detalhe/9134", "082-1116-2017 - 80 ITENS PEÇAS E COMPONENTES")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=HYPERLINK("https://leilaoonline.com.br/lote/detalhe/9135", "047")</f>
      </c>
      <c r="B49" s="4" t="s">
        <f>=HYPERLINK("https://leilaoonline.com.br/lote/detalhe/9135", "082-1117-2017 - GERADOR WEG, MOTOR MERCEDES, MODELO STEMAC MOTOR DIESEL 450KVA PESO ESTIMADO: 2.160 KG ")</f>
      </c>
      <c r="C49" s="4" t="inlineStr">
        <is>
          <t>Vendido</t>
        </is>
      </c>
      <c r="D49" s="4" t="inlineStr">
        <is>
          <t>20</t>
        </is>
      </c>
      <c r="E49" s="5" t="inlineStr">
        <is>
          <t>16.000,00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=HYPERLINK("https://leilaoonline.com.br/lote/detalhe/9136", "048")</f>
      </c>
      <c r="B50" s="4" t="s">
        <f>=HYPERLINK("https://leilaoonline.com.br/lote/detalhe/9136", "082-1124-2017 - 14 JUNTA DE EWXPANSÃO 8 SAÍDA E 6 ENTRADA")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=HYPERLINK("https://leilaoonline.com.br/lote/detalhe/8912", "060")</f>
      </c>
      <c r="B51" s="4" t="s">
        <f>=HYPERLINK("https://leilaoonline.com.br/lote/detalhe/8912", " ITA-040-2017 - 77 ITENS DIVERSOS ( ACOPLAMENTO COMPONENTE; FREIOS COMPONENTES E OUTROS ITENS)")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=HYPERLINK("https://leilaoonline.com.br/lote/detalhe/8937", "061")</f>
      </c>
      <c r="B52" s="4" t="s">
        <f>=HYPERLINK("https://leilaoonline.com.br/lote/detalhe/8937", " ITA-050-2017 - 2 CAMERA FOTOGRAFICA DIGITAL SONY SYBER SHOT - P93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=HYPERLINK("https://leilaoonline.com.br/lote/detalhe/8938", "062")</f>
      </c>
      <c r="B53" s="4" t="s">
        <f>=HYPERLINK("https://leilaoonline.com.br/lote/detalhe/8938", " ITA-053-2017 - 7 ITENS DIVERSOS( MESA DE TRABALHO ORGANICA;ESTAÇÃO DE TRABALHO)")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=HYPERLINK("https://leilaoonline.com.br/lote/detalhe/8917", "065")</f>
      </c>
      <c r="B54" s="4" t="s">
        <f>=HYPERLINK("https://leilaoonline.com.br/lote/detalhe/8917", " ITA-059-2017 - 5 ITENS DIVERSOS( DESKTOP IBM; DESKTOP HP; DESKTOP LENOVO;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=HYPERLINK("https://leilaoonline.com.br/lote/detalhe/8916", "066")</f>
      </c>
      <c r="B55" s="4" t="s">
        <f>=HYPERLINK("https://leilaoonline.com.br/lote/detalhe/8916", " ITA-060-2017 - 1 PLASTIFICADORA GAZELA OFICIO- 90.23.27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=HYPERLINK("https://leilaoonline.com.br/lote/detalhe/8915", "067")</f>
      </c>
      <c r="B56" s="4" t="s">
        <f>=HYPERLINK("https://leilaoonline.com.br/lote/detalhe/8915", " MUT-010-2017 - 19 ITENS DIVERSOS( ARMÁRIO ESTRUTURAL; GAVETEIRO VOLANTE;) 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=HYPERLINK("https://leilaoonline.com.br/lote/detalhe/8940", "068")</f>
      </c>
      <c r="B57" s="4" t="s">
        <f>=HYPERLINK("https://leilaoonline.com.br/lote/detalhe/8940", " MUT-011-2017 -20 ITENS DIVERSOS ( PONTA VERMELHA; PONTA ESCO;ADAPTADOR ESCO)  ")</f>
      </c>
      <c r="C57" s="4" t="inlineStr">
        <is>
          <t>Vendido</t>
        </is>
      </c>
      <c r="D57" s="4" t="inlineStr">
        <is>
          <t>6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=HYPERLINK("https://leilaoonline.com.br/lote/detalhe/8939", "069")</f>
      </c>
      <c r="B58" s="4" t="s">
        <f>=HYPERLINK("https://leilaoonline.com.br/lote/detalhe/8939", " MUT-012-2017 -20 ITENS DIVERSOS( CHAPA DESGASTE; CANELA; ADAPTADOR E OUTROS ITENS) VEJA ITENS DISCRITIVOS   ")</f>
      </c>
      <c r="C58" s="4" t="inlineStr">
        <is>
          <t>Vendido</t>
        </is>
      </c>
      <c r="D58" s="4" t="inlineStr">
        <is>
          <t>6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=HYPERLINK("https://leilaoonline.com.br/lote/detalhe/8918", "070")</f>
      </c>
      <c r="B59" s="4" t="s">
        <f>=HYPERLINK("https://leilaoonline.com.br/lote/detalhe/8918", " SLB-15-2017 - 180 ITENS DIVERSOS ( MANGUEIRAS; SUPORTES; VENTILADOR COMPONENTES;ANEIS E OUTROS) VEJA ITENS DISCRITIVOS   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=HYPERLINK("https://leilaoonline.com.br/lote/detalhe/8941", "072")</f>
      </c>
      <c r="B60" s="4" t="s">
        <f>=HYPERLINK("https://leilaoonline.com.br/lote/detalhe/8941", " SLB-18-2017 - 392 ITENS DIVERSOS ( LUVAS DE REDUÇÃO; LUVAS DE REDUÇÃO;BUCHA DE REDUÇÃO E OUTROS)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=HYPERLINK("https://leilaoonline.com.br/lote/detalhe/8919", "078")</f>
      </c>
      <c r="B61" s="4" t="s">
        <f>=HYPERLINK("https://leilaoonline.com.br/lote/detalhe/8919", " 082-1086-2017 - ITENS DIVERSOS ( EIXO/EMPILHA;REVESTIMENTOS COPMPONENTE; CAIXA ROLAMENTO E OUTROS )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=HYPERLINK("https://leilaoonline.com.br/lote/detalhe/8943", "080")</f>
      </c>
      <c r="B62" s="4" t="s">
        <f>=HYPERLINK("https://leilaoonline.com.br/lote/detalhe/8943", " 082-1090-2017 - 5 ITENS DIVERSOS ( MAQUINA DE CAFÉ; CARRO TERMICO; REGRIGERADOR ESTREITA, E OUTROS ) VEJA ITENS DISCRITIVOS   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=HYPERLINK("https://leilaoonline.com.br/lote/detalhe/8942", "081")</f>
      </c>
      <c r="B63" s="4" t="s">
        <f>=HYPERLINK("https://leilaoonline.com.br/lote/detalhe/8942", " 082-1091-2017 - 4 ITENS DIVERSOS ( BALÇÃO DISTRIBUIÇÃO; CARRO TERMICO; E OUTROS )")</f>
      </c>
      <c r="C63" s="4" t="inlineStr">
        <is>
          <t>Vendido</t>
        </is>
      </c>
      <c r="D63" s="4" t="inlineStr">
        <is>
          <t>36</t>
        </is>
      </c>
      <c r="E63" s="5" t="inlineStr">
        <is>
          <t>2.500,00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=HYPERLINK("https://leilaoonline.com.br/lote/detalhe/8945", "082")</f>
      </c>
      <c r="B64" s="4" t="s">
        <f>=HYPERLINK("https://leilaoonline.com.br/lote/detalhe/8945", " 082-1092-2017 - 4 ITENS DIVERSOS(FRIGIDEIRA BASCULANTE; CARRO TERMICO;BALCÃO DISTRIBUIÇÃO E OUTROS ;)  ")</f>
      </c>
      <c r="C64" s="4" t="inlineStr">
        <is>
          <t>Vendido</t>
        </is>
      </c>
      <c r="D64" s="4" t="inlineStr">
        <is>
          <t>42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=HYPERLINK("https://leilaoonline.com.br/lote/detalhe/8946", "083")</f>
      </c>
      <c r="B65" s="4" t="s">
        <f>=HYPERLINK("https://leilaoonline.com.br/lote/detalhe/8946", " 082-1093-2017 -4 ITENS DIVERSOS ( CARRO  TERMICO;BALÇÃO AQUECIDO E OUTROS)    ")</f>
      </c>
      <c r="C65" s="4" t="inlineStr">
        <is>
          <t>Vendido</t>
        </is>
      </c>
      <c r="D65" s="4" t="inlineStr">
        <is>
          <t>35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=HYPERLINK("https://leilaoonline.com.br/lote/detalhe/8944", "084")</f>
      </c>
      <c r="B66" s="4" t="s">
        <f>=HYPERLINK("https://leilaoonline.com.br/lote/detalhe/8944", " 082-1094-2017 - 4 ITENS DIVERSOS ( CARRO TERMICO; BALÇÃO PARA DISTRIBUIÇÃO E OUTROS)    ")</f>
      </c>
      <c r="C66" s="4" t="inlineStr">
        <is>
          <t>Vendido</t>
        </is>
      </c>
      <c r="D66" s="4" t="inlineStr">
        <is>
          <t>47</t>
        </is>
      </c>
      <c r="E66" s="5" t="inlineStr">
        <is>
          <t>3.000,00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=HYPERLINK("https://leilaoonline.com.br/lote/detalhe/8947", "085")</f>
      </c>
      <c r="B67" s="4" t="s">
        <f>=HYPERLINK("https://leilaoonline.com.br/lote/detalhe/8947", " 082-1095-2017 - 27 ITENS DIVERSOS ( VALVULA DE ALIVIO; BOMBA WORTHIGTON; PAINEL DE CONTROLE E OUTROS)   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=HYPERLINK("https://leilaoonline.com.br/lote/detalhe/8921", "086")</f>
      </c>
      <c r="B68" s="4" t="s">
        <f>=HYPERLINK("https://leilaoonline.com.br/lote/detalhe/8921", " 082-1096-2017 -1 MBR LAMINA APLICAÇÃO 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=HYPERLINK("https://leilaoonline.com.br/lote/detalhe/8922", "088")</f>
      </c>
      <c r="B69" s="4" t="s">
        <f>=HYPERLINK("https://leilaoonline.com.br/lote/detalhe/8922", " 082-1102-2017 - 14 CONECTOR COMPONENTE; BATERIA ESTACIONARIA; MODULO E OUTROS)   ")</f>
      </c>
      <c r="C69" s="4" t="inlineStr">
        <is>
          <t>Vendido</t>
        </is>
      </c>
      <c r="D69" s="4" t="inlineStr">
        <is>
          <t>3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=HYPERLINK("https://leilaoonline.com.br/lote/detalhe/8923", "090")</f>
      </c>
      <c r="B70" s="4" t="s">
        <f>=HYPERLINK("https://leilaoonline.com.br/lote/detalhe/8923", " 082-1108-2017 - 12 CARRETÉIS DE MADEIRA ( TAMANHOS DIVERSOS)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=HYPERLINK("https://leilaoonline.com.br/lote/detalhe/8924", "091")</f>
      </c>
      <c r="B71" s="4" t="s">
        <f>=HYPERLINK("https://leilaoonline.com.br/lote/detalhe/8924", " 082-1109-2017 - 10 CARRETÉIS DE MADEIRA ( TAMANHOS DIVERSOS)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=HYPERLINK("https://leilaoonline.com.br/lote/detalhe/8930", "092")</f>
      </c>
      <c r="B72" s="4" t="s">
        <f>=HYPERLINK("https://leilaoonline.com.br/lote/detalhe/8930", " 082-1110-2017 - 12 CARRETÉIS DE MADEIRA ( TAMANHOS DIVERSOS) 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=HYPERLINK("https://leilaoonline.com.br/lote/detalhe/9099", "093")</f>
      </c>
      <c r="B73" s="4" t="s">
        <f>=HYPERLINK("https://leilaoonline.com.br/lote/detalhe/9099", "  CKS-007-2017 - 1 COMPUTADOR - DESKTOP  Thinkcentre A55 Celeron 420 HP.  CPU COMPLETA COM MEMORIA E HD, MONITOR, MOUSE E CABOS.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=HYPERLINK("https://leilaoonline.com.br/lote/detalhe/9101", "094")</f>
      </c>
      <c r="B74" s="4" t="s">
        <f>=HYPERLINK("https://leilaoonline.com.br/lote/detalhe/9101", " CKS-008-2017 -1 MASSEIRA BALCÃO MISTURADEIRAS ESPIRAIS MEP 40.")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=HYPERLINK("https://leilaoonline.com.br/lote/detalhe/9120", "095")</f>
      </c>
      <c r="B75" s="4" t="s">
        <f>=HYPERLINK("https://leilaoonline.com.br/lote/detalhe/9120", "ITA-061-2017 - SECADORA INDUSTRIAL DE ROUPAS;SEEP QUEEN;COMERCI")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2026-04-19T13:24:26.00Z</dcterms:created>
  <dc:creator>Tellks Tecnologia</dc:creator>
  <cp:revision>0</cp:revision>
</cp:coreProperties>
</file>