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Prensas • Tornos • Moinhos • Compressores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=HYPERLINK("https://leilaoonline.com.br/lote/detalhe/105059", "001")</f>
      </c>
      <c r="B11" s="4" t="s">
        <f>=HYPERLINK("https://leilaoonline.com.br/lote/detalhe/105059", "MOTOR WEG 75HP 2 POLOS 220V")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4.450,00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=HYPERLINK("https://leilaoonline.com.br/lote/detalhe/105060", "007")</f>
      </c>
      <c r="B12" s="4" t="s">
        <f>=HYPERLINK("https://leilaoonline.com.br/lote/detalhe/105060", "MOTOR WEG 15HP 2 POLOS 380V/660V")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=HYPERLINK("https://leilaoonline.com.br/lote/detalhe/105061", "020")</f>
      </c>
      <c r="B13" s="4" t="s">
        <f>=HYPERLINK("https://leilaoonline.com.br/lote/detalhe/105061", "MOTORREDUTOR 3HP")</f>
      </c>
      <c r="C13" s="4" t="inlineStr">
        <is>
          <t>Vendido</t>
        </is>
      </c>
      <c r="D13" s="4" t="inlineStr">
        <is>
          <t>6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=HYPERLINK("https://leilaoonline.com.br/lote/detalhe/105062", "023")</f>
      </c>
      <c r="B14" s="4" t="s">
        <f>=HYPERLINK("https://leilaoonline.com.br/lote/detalhe/105062", "MOTOR WEG 20HP 2 POLOS 220V/380V")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=HYPERLINK("https://leilaoonline.com.br/lote/detalhe/107565", "024")</f>
      </c>
      <c r="B15" s="4" t="s">
        <f>=HYPERLINK("https://leilaoonline.com.br/lote/detalhe/107565", "TORNO JOINVILLE TM-175")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=HYPERLINK("https://leilaoonline.com.br/lote/detalhe/107566", "025")</f>
      </c>
      <c r="B16" s="4" t="s">
        <f>=HYPERLINK("https://leilaoonline.com.br/lote/detalhe/107566", "CALDEIRA AALBORG 2330 KG/H")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=HYPERLINK("https://leilaoonline.com.br/lote/detalhe/107567", "026")</f>
      </c>
      <c r="B17" s="4" t="s">
        <f>=HYPERLINK("https://leilaoonline.com.br/lote/detalhe/107567", "CALDEIRA AALBORG 2330 KG/H")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=HYPERLINK("https://leilaoonline.com.br/lote/detalhe/107568", "027")</f>
      </c>
      <c r="B18" s="4" t="s">
        <f>=HYPERLINK("https://leilaoonline.com.br/lote/detalhe/107568", "CALDEIRA AALBORG 5000 KG/H (JÁ ENCONTRA-SE DESATIVADA)")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=HYPERLINK("https://leilaoonline.com.br/lote/detalhe/107569", "028")</f>
      </c>
      <c r="B19" s="4" t="s">
        <f>=HYPERLINK("https://leilaoonline.com.br/lote/detalhe/107569", "FURADEIRA DE COLUNA")</f>
      </c>
      <c r="C19" s="4" t="inlineStr">
        <is>
          <t>Vendido</t>
        </is>
      </c>
      <c r="D19" s="4" t="inlineStr">
        <is>
          <t>4</t>
        </is>
      </c>
      <c r="E19" s="5" t="inlineStr">
        <is>
          <t>1.450,00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=HYPERLINK("https://leilaoonline.com.br/lote/detalhe/105063", "030")</f>
      </c>
      <c r="B20" s="4" t="s">
        <f>=HYPERLINK("https://leilaoonline.com.br/lote/detalhe/105063", "LOTE COM APROXIMADAMENTE 1800KG DE PISO PARA MEZANINO (PREÇO POR KG)")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=HYPERLINK("https://leilaoonline.com.br/lote/detalhe/105064", "031")</f>
      </c>
      <c r="B21" s="4" t="s">
        <f>=HYPERLINK("https://leilaoonline.com.br/lote/detalhe/105064", "SERRA VAI E VEM; MARCA FORTUNA")</f>
      </c>
      <c r="C21" s="4" t="inlineStr">
        <is>
          <t>Vendido</t>
        </is>
      </c>
      <c r="D21" s="4" t="inlineStr">
        <is>
          <t>8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=HYPERLINK("https://leilaoonline.com.br/lote/detalhe/105065", "041")</f>
      </c>
      <c r="B22" s="4" t="s">
        <f>=HYPERLINK("https://leilaoonline.com.br/lote/detalhe/105065", " LOTE COM 6 CAIXAS TÉRMICAS PARA MARMITA E TAMPAS EXTRAS")</f>
      </c>
      <c r="C22" s="4" t="inlineStr">
        <is>
          <t>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=HYPERLINK("https://leilaoonline.com.br/lote/detalhe/105072", "042")</f>
      </c>
      <c r="B23" s="4" t="s">
        <f>=HYPERLINK("https://leilaoonline.com.br/lote/detalhe/105072", "RETIFICADOR DE SOLDA MIG-MAG; MARCA BAMBOZZI; 220 VOLTS "MONOFÁSICO"")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=HYPERLINK("https://leilaoonline.com.br/lote/detalhe/105066", "045")</f>
      </c>
      <c r="B24" s="4" t="s">
        <f>=HYPERLINK("https://leilaoonline.com.br/lote/detalhe/105066", " EQUIPAMENTO DESBOBINADOR PNEUMÁTICO C/ REGISTRO DE PRESSÃO")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=HYPERLINK("https://leilaoonline.com.br/lote/detalhe/105067", "046")</f>
      </c>
      <c r="B25" s="4" t="s">
        <f>=HYPERLINK("https://leilaoonline.com.br/lote/detalhe/105067", " EQUIPAMENTO BOBINADOR/DESBOBINADOR/PUXADOR")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=HYPERLINK("https://leilaoonline.com.br/lote/detalhe/105069", "108")</f>
      </c>
      <c r="B26" s="4" t="s">
        <f>=HYPERLINK("https://leilaoonline.com.br/lote/detalhe/105069", "PISTA DE PATINAÇÃO SINTÉTICA COM PISO EM RESINA E ESTRUTURA DE FERRO APX. 200M²; ACOMPANHA PATINS -  DESMONTADA")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=HYPERLINK("https://leilaoonline.com.br/lote/detalhe/105070", "121")</f>
      </c>
      <c r="B27" s="4" t="s">
        <f>=HYPERLINK("https://leilaoonline.com.br/lote/detalhe/105070", "MÁQUINA PARA DESCASCAR FIOS FEROLLA")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=HYPERLINK("https://leilaoonline.com.br/lote/detalhe/105071", "128")</f>
      </c>
      <c r="B28" s="4" t="s">
        <f>=HYPERLINK("https://leilaoonline.com.br/lote/detalhe/105071", "BALANCIM HIDRÁULICO POPPI")</f>
      </c>
      <c r="C28" s="4" t="inlineStr">
        <is>
          <t>Vendido</t>
        </is>
      </c>
      <c r="D28" s="4" t="inlineStr">
        <is>
          <t>17</t>
        </is>
      </c>
      <c r="E28" s="5" t="inlineStr">
        <is>
          <t>3.700,00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=HYPERLINK("https://leilaoonline.com.br/lote/detalhe/105073", "130")</f>
      </c>
      <c r="B29" s="4" t="s">
        <f>=HYPERLINK("https://leilaoonline.com.br/lote/detalhe/105073", "PLATAFORMA ELEVATÓRIA PARA CAMINHÃO BÁU")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=HYPERLINK("https://leilaoonline.com.br/lote/detalhe/105074", "147")</f>
      </c>
      <c r="B30" s="4" t="s">
        <f>=HYPERLINK("https://leilaoonline.com.br/lote/detalhe/105074", "CARREGADOR DE BATERIA DE EMPILHADEIRA 80V/50A")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=HYPERLINK("https://leilaoonline.com.br/lote/detalhe/105075", "154")</f>
      </c>
      <c r="B31" s="4" t="s">
        <f>=HYPERLINK("https://leilaoonline.com.br/lote/detalhe/105075", "FORNO MUFLA")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=HYPERLINK("https://leilaoonline.com.br/lote/detalhe/105076", "162")</f>
      </c>
      <c r="B32" s="4" t="s">
        <f>=HYPERLINK("https://leilaoonline.com.br/lote/detalhe/105076", "TUNEL DE ENCOLHIMENTO WELDOTRON")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=HYPERLINK("https://leilaoonline.com.br/lote/detalhe/105077", "163")</f>
      </c>
      <c r="B33" s="4" t="s">
        <f>=HYPERLINK("https://leilaoonline.com.br/lote/detalhe/105077", "PAINEL DE PARTIDA DE GERADORES")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=HYPERLINK("https://leilaoonline.com.br/lote/detalhe/107699", "201")</f>
      </c>
      <c r="B34" s="4" t="s">
        <f>=HYPERLINK("https://leilaoonline.com.br/lote/detalhe/107699", "PRATELEIRAS DE AÇO (CONJUNTO COM 8 BANDEJAS DE 30X90CM E ALTURA DE 180 A 220CM DESMONTADOS); APROX. 700KG (PREÇO POR KG)")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5,10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=HYPERLINK("https://leilaoonline.com.br/lote/detalhe/105078", "202")</f>
      </c>
      <c r="B35" s="4" t="s">
        <f>=HYPERLINK("https://leilaoonline.com.br/lote/detalhe/105078", "PRATELEIRAS DE AÇO (CONJUNTO COM 8 BANDEJAS DE 30X90CM E ALTURA DE 180 A 220CM DESMONTADOS); APROX. 700KG (PREÇO POR KG)")</f>
      </c>
      <c r="C35" s="4" t="inlineStr">
        <is>
          <t>Vendido</t>
        </is>
      </c>
      <c r="D35" s="4" t="inlineStr">
        <is>
          <t>2</t>
        </is>
      </c>
      <c r="E35" s="5" t="inlineStr">
        <is>
          <t>3.570,00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=HYPERLINK("https://leilaoonline.com.br/lote/detalhe/105079", "210")</f>
      </c>
      <c r="B36" s="4" t="s">
        <f>=HYPERLINK("https://leilaoonline.com.br/lote/detalhe/105079", "LOTE COM 9 ARQUIVOS PARA ESCRITÓRIO")</f>
      </c>
      <c r="C36" s="4" t="inlineStr">
        <is>
          <t>Vendido</t>
        </is>
      </c>
      <c r="D36" s="4" t="inlineStr">
        <is>
          <t>2</t>
        </is>
      </c>
      <c r="E36" s="5" t="inlineStr">
        <is>
          <t>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=HYPERLINK("https://leilaoonline.com.br/lote/detalhe/105080", "219")</f>
      </c>
      <c r="B37" s="4" t="s">
        <f>=HYPERLINK("https://leilaoonline.com.br/lote/detalhe/105080", "MÁQUINA DE LIMPEZA E TROCA DE LÍQUIDO DE ARREFECIMENTO OVERFLUSH")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=HYPERLINK("https://leilaoonline.com.br/lote/detalhe/105081", "224")</f>
      </c>
      <c r="B38" s="4" t="s">
        <f>=HYPERLINK("https://leilaoonline.com.br/lote/detalhe/105081", "LOTE DE PORTA MOLDES E MOLDES PARA ESTAMPARIA PRENSA EXCÊNTRICA PREÇO POR 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4,00</t>
        </is>
      </c>
      <c r="F38" s="4" t="inlineStr">
        <is>
          <t>2.50</t>
        </is>
      </c>
    </row>
    <row collapsed="false" customFormat="false" customHeight="false" hidden="false" ht="12.1" outlineLevel="0" r="39">
      <c r="A39" s="5" t="s">
        <f>=HYPERLINK("https://leilaoonline.com.br/lote/detalhe/105082", "229")</f>
      </c>
      <c r="B39" s="4" t="s">
        <f>=HYPERLINK("https://leilaoonline.com.br/lote/detalhe/105082", "LOTE COM 6 CABEÇOTES PARA ROSQUEADEIRA RIDGID")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=HYPERLINK("https://leilaoonline.com.br/lote/detalhe/105083", "230")</f>
      </c>
      <c r="B40" s="4" t="s">
        <f>=HYPERLINK("https://leilaoonline.com.br/lote/detalhe/105083", "2 MESAS PARA REFEITÓRIO COM 4 LUGARES")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=HYPERLINK("https://leilaoonline.com.br/lote/detalhe/105085", "247")</f>
      </c>
      <c r="B41" s="4" t="s">
        <f>=HYPERLINK("https://leilaoonline.com.br/lote/detalhe/105085", "DISJUNTOR PVO MÉDIA TENSÃO")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=HYPERLINK("https://leilaoonline.com.br/lote/detalhe/105084", "248")</f>
      </c>
      <c r="B42" s="4" t="s">
        <f>=HYPERLINK("https://leilaoonline.com.br/lote/detalhe/105084", "LOTE COM 2 MESAS DE ESCRITÓRIO")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=HYPERLINK("https://leilaoonline.com.br/lote/detalhe/105086", "256")</f>
      </c>
      <c r="B43" s="4" t="s">
        <f>=HYPERLINK("https://leilaoonline.com.br/lote/detalhe/105086", "ESTRUTURA DE PRENSA BALANCIM MANUAL 15 TON.")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=HYPERLINK("https://leilaoonline.com.br/lote/detalhe/105087", "301")</f>
      </c>
      <c r="B44" s="4" t="s">
        <f>=HYPERLINK("https://leilaoonline.com.br/lote/detalhe/105087", "BOMBA DE VÁCUO TIPO ROOTS 15CV")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=HYPERLINK("https://leilaoonline.com.br/lote/detalhe/105088", "313")</f>
      </c>
      <c r="B45" s="4" t="s">
        <f>=HYPERLINK("https://leilaoonline.com.br/lote/detalhe/105088", "MÁQUINA PARA PINTURA DE FAIXA VIARIA")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=HYPERLINK("https://leilaoonline.com.br/lote/detalhe/105089", "314")</f>
      </c>
      <c r="B46" s="4" t="s">
        <f>=HYPERLINK("https://leilaoonline.com.br/lote/detalhe/105089", "MÁQUINA PARA PINTURA DE FAIXA VIARIA")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=HYPERLINK("https://leilaoonline.com.br/lote/detalhe/105090", "350")</f>
      </c>
      <c r="B47" s="4" t="s">
        <f>=HYPERLINK("https://leilaoonline.com.br/lote/detalhe/105090", "AR CONDICIONADO 50.000 BTUS (DESATIVADO FUNCIONANDO)")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=HYPERLINK("https://leilaoonline.com.br/lote/detalhe/105091", "351")</f>
      </c>
      <c r="B48" s="4" t="s">
        <f>=HYPERLINK("https://leilaoonline.com.br/lote/detalhe/105091", "AR CONDICIONADO 50.000 BTUS (DESATIVADO FUNCIONANDO)")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=HYPERLINK("https://leilaoonline.com.br/lote/detalhe/105092", "352")</f>
      </c>
      <c r="B49" s="4" t="s">
        <f>=HYPERLINK("https://leilaoonline.com.br/lote/detalhe/105092", "AR CONDICIONADO 50.000 BTUS (DESATIVADO FUNCIONANDO)")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=HYPERLINK("https://leilaoonline.com.br/lote/detalhe/105093", "353")</f>
      </c>
      <c r="B50" s="4" t="s">
        <f>=HYPERLINK("https://leilaoonline.com.br/lote/detalhe/105093", "AR CONDICIONADO 50.000 BTUS (DESATIVADO FUNCIONANDO)")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=HYPERLINK("https://leilaoonline.com.br/lote/detalhe/105094", "354")</f>
      </c>
      <c r="B51" s="4" t="s">
        <f>=HYPERLINK("https://leilaoonline.com.br/lote/detalhe/105094", "CARRINHO ABERTO PARA FERRAMENTAS (1 UNIDADE)")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=HYPERLINK("https://leilaoonline.com.br/lote/detalhe/105095", "355")</f>
      </c>
      <c r="B52" s="4" t="s">
        <f>=HYPERLINK("https://leilaoonline.com.br/lote/detalhe/105095", "CARRINHO ABERTO PARA FERRAMENTAS (1 UNIDADE)")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=HYPERLINK("https://leilaoonline.com.br/lote/detalhe/105096", "356")</f>
      </c>
      <c r="B53" s="4" t="s">
        <f>=HYPERLINK("https://leilaoonline.com.br/lote/detalhe/105096", "CARRINHO ABERTO PARA FERRAMENTAS (1 UNIDADE)")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=HYPERLINK("https://leilaoonline.com.br/lote/detalhe/105097", "357")</f>
      </c>
      <c r="B54" s="4" t="s">
        <f>=HYPERLINK("https://leilaoonline.com.br/lote/detalhe/105097", "CARRINHO ABERTO PARA FERRAMENTAS (1 UNIDADE)")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=HYPERLINK("https://leilaoonline.com.br/lote/detalhe/105098", "367")</f>
      </c>
      <c r="B55" s="4" t="s">
        <f>=HYPERLINK("https://leilaoonline.com.br/lote/detalhe/105098", "SELADORA ENCOLHEDORA RAL-TEC")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=HYPERLINK("https://leilaoonline.com.br/lote/detalhe/105099", "372")</f>
      </c>
      <c r="B56" s="4" t="s">
        <f>=HYPERLINK("https://leilaoonline.com.br/lote/detalhe/105099", "CARRINHO ABERTO PORTA FERRAMENTAS")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=HYPERLINK("https://leilaoonline.com.br/lote/detalhe/105100", "422")</f>
      </c>
      <c r="B57" s="4" t="s">
        <f>=HYPERLINK("https://leilaoonline.com.br/lote/detalhe/105100", "MÁQUINA DE ROLOS COM MOTORREDUTOR")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=HYPERLINK("https://leilaoonline.com.br/lote/detalhe/105101", "428")</f>
      </c>
      <c r="B58" s="4" t="s">
        <f>=HYPERLINK("https://leilaoonline.com.br/lote/detalhe/105101", "RACK GABINE PARA SERVIDOR C/PORTA DE VIDRO 185CM ALT. X 55CM LARG.. X 75CM COMP.")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=HYPERLINK("https://leilaoonline.com.br/lote/detalhe/105102", "429")</f>
      </c>
      <c r="B59" s="4" t="s">
        <f>=HYPERLINK("https://leilaoonline.com.br/lote/detalhe/105102", "RACK GABINE PARA SERVIDOR C/PORTA DE VIDRO 210CM ALT. X 55CM LARG.. X 75CM COMP.")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=HYPERLINK("https://leilaoonline.com.br/lote/detalhe/105103", "432")</f>
      </c>
      <c r="B60" s="4" t="s">
        <f>=HYPERLINK("https://leilaoonline.com.br/lote/detalhe/105103", "MISTURADOR EM AÇO INÓX MOTOR 40CV")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=HYPERLINK("https://leilaoonline.com.br/lote/detalhe/105104", "433")</f>
      </c>
      <c r="B61" s="4" t="s">
        <f>=HYPERLINK("https://leilaoonline.com.br/lote/detalhe/105104", "TORNO REVOLVER")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=HYPERLINK("https://leilaoonline.com.br/lote/detalhe/105105", "434")</f>
      </c>
      <c r="B62" s="4" t="s">
        <f>=HYPERLINK("https://leilaoonline.com.br/lote/detalhe/105105", "TORNO REVOLVER")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=HYPERLINK("https://leilaoonline.com.br/lote/detalhe/105106", "439")</f>
      </c>
      <c r="B63" s="4" t="s">
        <f>=HYPERLINK("https://leilaoonline.com.br/lote/detalhe/105106", "BATEDOR PLANETARIA DE INÓX USIRAM")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=HYPERLINK("https://leilaoonline.com.br/lote/detalhe/105107", "441")</f>
      </c>
      <c r="B64" s="4" t="s">
        <f>=HYPERLINK("https://leilaoonline.com.br/lote/detalhe/105107", "ENGRENAGEM PRENSA EXCÊNTRICA 160 180 TON.")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=HYPERLINK("https://leilaoonline.com.br/lote/detalhe/105108", "443")</f>
      </c>
      <c r="B65" s="4" t="s">
        <f>=HYPERLINK("https://leilaoonline.com.br/lote/detalhe/105108", "MOINHO DE ROLOS GRÃOS CERÂMICA TIJOLO")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=HYPERLINK("https://leilaoonline.com.br/lote/detalhe/105109", "445")</f>
      </c>
      <c r="B66" s="4" t="s">
        <f>=HYPERLINK("https://leilaoonline.com.br/lote/detalhe/105109", "COMPRESSOR REFRIGERAÇÃO CHILLER SABROE CMO 16 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=HYPERLINK("https://leilaoonline.com.br/lote/detalhe/105110", "446")</f>
      </c>
      <c r="B67" s="4" t="s">
        <f>=HYPERLINK("https://leilaoonline.com.br/lote/detalhe/105110", "BOMBA DE ENGRENAGEM SANITÁRIA INÓX PARA PRODUTOS VISCOSOS MOTOR 8 POLOS")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=HYPERLINK("https://leilaoonline.com.br/lote/detalhe/105111", "449")</f>
      </c>
      <c r="B68" s="4" t="s">
        <f>=HYPERLINK("https://leilaoonline.com.br/lote/detalhe/105111", "1 CANHÃO E 1 PAR DE ROSCAS MIOTTO 65/120 (SEM USO)")</f>
      </c>
      <c r="C68" s="4" t="inlineStr">
        <is>
          <t>Vendido</t>
        </is>
      </c>
      <c r="D68" s="4" t="inlineStr">
        <is>
          <t>3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=HYPERLINK("https://leilaoonline.com.br/lote/detalhe/105112", "451")</f>
      </c>
      <c r="B69" s="4" t="s">
        <f>=HYPERLINK("https://leilaoonline.com.br/lote/detalhe/105112", "MULTIFUNCIONAL TORNO FURADEIRA MADEIRA MONOFÁSICO")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=HYPERLINK("https://leilaoonline.com.br/lote/detalhe/105113", "455")</f>
      </c>
      <c r="B70" s="4" t="s">
        <f>=HYPERLINK("https://leilaoonline.com.br/lote/detalhe/105113", "LAVA LOUÇA INDUSTRIAL ECOLAB ES2000")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=HYPERLINK("https://leilaoonline.com.br/lote/detalhe/105114", "456")</f>
      </c>
      <c r="B71" s="4" t="s">
        <f>=HYPERLINK("https://leilaoonline.com.br/lote/detalhe/105114", "SECADOR DE AR COMPRESSOR PARAFUSO DOMINICK-HUNTER DPR 470 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=HYPERLINK("https://leilaoonline.com.br/lote/detalhe/105115", "458")</f>
      </c>
      <c r="B72" s="4" t="s">
        <f>=HYPERLINK("https://leilaoonline.com.br/lote/detalhe/105115", "PENEIRA VIBRATÓRIA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=HYPERLINK("https://leilaoonline.com.br/lote/detalhe/105116", "460")</f>
      </c>
      <c r="B73" s="4" t="s">
        <f>=HYPERLINK("https://leilaoonline.com.br/lote/detalhe/105116", "REATOR BATELADA BATEDOR AÇO CARBONO 250 LITROS")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=HYPERLINK("https://leilaoonline.com.br/lote/detalhe/105117", "466")</f>
      </c>
      <c r="B74" s="4" t="s">
        <f>=HYPERLINK("https://leilaoonline.com.br/lote/detalhe/105117", "CARREGADOR BATERIA EMPILHADEIRA ELÉTRICA 24V/90A 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=HYPERLINK("https://leilaoonline.com.br/lote/detalhe/105118", "469")</f>
      </c>
      <c r="B75" s="4" t="s">
        <f>=HYPERLINK("https://leilaoonline.com.br/lote/detalhe/105118", "VARREDEIRA DE PISO DIRIGÍVEL TENNANT GÁS GLP")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=HYPERLINK("https://leilaoonline.com.br/lote/detalhe/105119", "471")</f>
      </c>
      <c r="B76" s="4" t="s">
        <f>=HYPERLINK("https://leilaoonline.com.br/lote/detalhe/105119", "GERADOR 4KVA")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1.100,00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=HYPERLINK("https://leilaoonline.com.br/lote/detalhe/105120", "472")</f>
      </c>
      <c r="B77" s="4" t="s">
        <f>=HYPERLINK("https://leilaoonline.com.br/lote/detalhe/105120", "BOBINADEIRA PARA TRANSFORMADORES TONANNI 500X300MM")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=HYPERLINK("https://leilaoonline.com.br/lote/detalhe/105121", "484")</f>
      </c>
      <c r="B78" s="4" t="s">
        <f>=HYPERLINK("https://leilaoonline.com.br/lote/detalhe/105121", "JATO DE GRANALHA MARCA BLASTIBRÁS")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=HYPERLINK("https://leilaoonline.com.br/lote/detalhe/105122", "490")</f>
      </c>
      <c r="B79" s="4" t="s">
        <f>=HYPERLINK("https://leilaoonline.com.br/lote/detalhe/105122", "PRENSA DE FRICÇÃO FORJARIA WELKO ARIETE 2000 220 TON")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=HYPERLINK("https://leilaoonline.com.br/lote/detalhe/105123", "500")</f>
      </c>
      <c r="B80" s="4" t="s">
        <f>=HYPERLINK("https://leilaoonline.com.br/lote/detalhe/105123", "PRENSA SACA PINO 15 TONELADAS")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=HYPERLINK("https://leilaoonline.com.br/lote/detalhe/105124", "507")</f>
      </c>
      <c r="B81" s="4" t="s">
        <f>=HYPERLINK("https://leilaoonline.com.br/lote/detalhe/105124", "COMPRESSOR DENTAL AIR ZAP MOD. DA 1100")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=HYPERLINK("https://leilaoonline.com.br/lote/detalhe/105125", "516")</f>
      </c>
      <c r="B82" s="4" t="s">
        <f>=HYPERLINK("https://leilaoonline.com.br/lote/detalhe/105125", "MISTURADOR EM AÇO INÓX")</f>
      </c>
      <c r="C82" s="4" t="inlineStr">
        <is>
          <t>Vendido</t>
        </is>
      </c>
      <c r="D82" s="4" t="inlineStr">
        <is>
          <t>2</t>
        </is>
      </c>
      <c r="E82" s="5" t="inlineStr">
        <is>
          <t>1.100,00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=HYPERLINK("https://leilaoonline.com.br/lote/detalhe/105126", "522")</f>
      </c>
      <c r="B83" s="4" t="s">
        <f>=HYPERLINK("https://leilaoonline.com.br/lote/detalhe/105126", "PÓRTICO SEM TALHA 420CM LARG x 300CM ALT x 20CM ALT VIGA")</f>
      </c>
      <c r="C83" s="4" t="inlineStr">
        <is>
          <t>Vendido</t>
        </is>
      </c>
      <c r="D83" s="4" t="inlineStr">
        <is>
          <t>3</t>
        </is>
      </c>
      <c r="E83" s="5" t="inlineStr">
        <is>
          <t>1.200,00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=HYPERLINK("https://leilaoonline.com.br/lote/detalhe/105127", "524")</f>
      </c>
      <c r="B84" s="4" t="s">
        <f>=HYPERLINK("https://leilaoonline.com.br/lote/detalhe/105127", "PRENSA EXCÊNTRICA 8 TONELADAS HARLO")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=HYPERLINK("https://leilaoonline.com.br/lote/detalhe/105128", "525")</f>
      </c>
      <c r="B85" s="4" t="s">
        <f>=HYPERLINK("https://leilaoonline.com.br/lote/detalhe/105128", "GUILHOTINA WMW 2500X12MM (1/2")")</f>
      </c>
      <c r="C85" s="4" t="inlineStr">
        <is>
          <t>Não vendido</t>
        </is>
      </c>
      <c r="D85" s="4" t="inlineStr">
        <is>
          <t>32</t>
        </is>
      </c>
      <c r="E85" s="5" t="inlineStr">
        <is>
          <t>41.000,00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=HYPERLINK("https://leilaoonline.com.br/lote/detalhe/105129", "529")</f>
      </c>
      <c r="B86" s="4" t="s">
        <f>=HYPERLINK("https://leilaoonline.com.br/lote/detalhe/105129", "CARRINHO PARA MOVIMENTAÇÃO DE VEÍCULOS 600KG")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=HYPERLINK("https://leilaoonline.com.br/lote/detalhe/105130", "530")</f>
      </c>
      <c r="B87" s="4" t="s">
        <f>=HYPERLINK("https://leilaoonline.com.br/lote/detalhe/105130", "CARRINHO PARA MOVIMENTAÇÃO DE VEÍCULOS 600KG")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=HYPERLINK("https://leilaoonline.com.br/lote/detalhe/105131", "531")</f>
      </c>
      <c r="B88" s="4" t="s">
        <f>=HYPERLINK("https://leilaoonline.com.br/lote/detalhe/105131", "CARRINHO PARA MOVIMENTAÇÃO DE VEÍCULOS 600KG")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=HYPERLINK("https://leilaoonline.com.br/lote/detalhe/105132", "532")</f>
      </c>
      <c r="B89" s="4" t="s">
        <f>=HYPERLINK("https://leilaoonline.com.br/lote/detalhe/105132", "BALANCIM 10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=HYPERLINK("https://leilaoonline.com.br/lote/detalhe/105133", "536")</f>
      </c>
      <c r="B90" s="4" t="s">
        <f>=HYPERLINK("https://leilaoonline.com.br/lote/detalhe/105133", "CARRINHO PARA FERRAMENTAS MECÂNICO")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=HYPERLINK("https://leilaoonline.com.br/lote/detalhe/105134", "537")</f>
      </c>
      <c r="B91" s="4" t="s">
        <f>=HYPERLINK("https://leilaoonline.com.br/lote/detalhe/105134",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=HYPERLINK("https://leilaoonline.com.br/lote/detalhe/105135", "538")</f>
      </c>
      <c r="B92" s="4" t="s">
        <f>=HYPERLINK("https://leilaoonline.com.br/lote/detalhe/105135", "CARRINHO PARA FERRAMENTAS MECÂNICO")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=HYPERLINK("https://leilaoonline.com.br/lote/detalhe/105136", "539")</f>
      </c>
      <c r="B93" s="4" t="s">
        <f>=HYPERLINK("https://leilaoonline.com.br/lote/detalhe/105136",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=HYPERLINK("https://leilaoonline.com.br/lote/detalhe/105137", "540")</f>
      </c>
      <c r="B94" s="4" t="s">
        <f>=HYPERLINK("https://leilaoonline.com.br/lote/detalhe/105137",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=HYPERLINK("https://leilaoonline.com.br/lote/detalhe/105138", "549")</f>
      </c>
      <c r="B95" s="4" t="s">
        <f>=HYPERLINK("https://leilaoonline.com.br/lote/detalhe/105138", "TANQUE DE POLIPROPILENO PARA GALVANOPLASTIA E ANODIZAÇÃO 150 LITROS")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=HYPERLINK("https://leilaoonline.com.br/lote/detalhe/105139", "550")</f>
      </c>
      <c r="B96" s="4" t="s">
        <f>=HYPERLINK("https://leilaoonline.com.br/lote/detalhe/105139", "AR CONDICIONADO 50.000 BTUS DESATIVADO - FUNCIONANDO")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650,00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=HYPERLINK("https://leilaoonline.com.br/lote/detalhe/105140", "551")</f>
      </c>
      <c r="B97" s="4" t="s">
        <f>=HYPERLINK("https://leilaoonline.com.br/lote/detalhe/105140", "PRENSA DE FRICÇÃO 250 TON")</f>
      </c>
      <c r="C97" s="4" t="inlineStr">
        <is>
          <t>Não vendido</t>
        </is>
      </c>
      <c r="D97" s="4" t="inlineStr">
        <is>
          <t>5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=HYPERLINK("https://leilaoonline.com.br/lote/detalhe/105141", "557")</f>
      </c>
      <c r="B98" s="4" t="s">
        <f>=HYPERLINK("https://leilaoonline.com.br/lote/detalhe/105141", "SERRA CIRCULAR DESTOPADEIRA PENDULAR 600MM")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1.400,00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=HYPERLINK("https://leilaoonline.com.br/lote/detalhe/105142", "558")</f>
      </c>
      <c r="B99" s="4" t="s">
        <f>=HYPERLINK("https://leilaoonline.com.br/lote/detalhe/105142", "DISJUNTOR PVO MÉDIA TENSÃO")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=HYPERLINK("https://leilaoonline.com.br/lote/detalhe/105143", "562")</f>
      </c>
      <c r="B100" s="4" t="s">
        <f>=HYPERLINK("https://leilaoonline.com.br/lote/detalhe/105143", "MÁQUINA DE SOLDA BAMBOZZI TR 360")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1.400,00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=HYPERLINK("https://leilaoonline.com.br/lote/detalhe/105144", "563")</f>
      </c>
      <c r="B101" s="4" t="s">
        <f>=HYPERLINK("https://leilaoonline.com.br/lote/detalhe/105144", "MÁQUINA DE SOLDA BAMBOZZI NM 2600 300A")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1.300,00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=HYPERLINK("https://leilaoonline.com.br/lote/detalhe/105145", "564")</f>
      </c>
      <c r="B102" s="4" t="s">
        <f>=HYPERLINK("https://leilaoonline.com.br/lote/detalhe/105145",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=HYPERLINK("https://leilaoonline.com.br/lote/detalhe/105146", "565")</f>
      </c>
      <c r="B103" s="4" t="s">
        <f>=HYPERLINK("https://leilaoonline.com.br/lote/detalhe/105146",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=HYPERLINK("https://leilaoonline.com.br/lote/detalhe/105147", "566")</f>
      </c>
      <c r="B104" s="4" t="s">
        <f>=HYPERLINK("https://leilaoonline.com.br/lote/detalhe/105147",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=HYPERLINK("https://leilaoonline.com.br/lote/detalhe/105148", "567")</f>
      </c>
      <c r="B105" s="4" t="s">
        <f>=HYPERLINK("https://leilaoonline.com.br/lote/detalhe/105148",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=HYPERLINK("https://leilaoonline.com.br/lote/detalhe/105149", "568")</f>
      </c>
      <c r="B106" s="4" t="s">
        <f>=HYPERLINK("https://leilaoonline.com.br/lote/detalhe/105149",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=HYPERLINK("https://leilaoonline.com.br/lote/detalhe/105150", "2002")</f>
      </c>
      <c r="B107" s="4" t="s">
        <f>=HYPERLINK("https://leilaoonline.com.br/lote/detalhe/105150", "CABEÇOTE DE ESPALMADEIRA PVC FACA SOBRE CILINDRO - CÓD. 525 -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875,00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=HYPERLINK("https://leilaoonline.com.br/lote/detalhe/105151", "2005")</f>
      </c>
      <c r="B108" s="4" t="s">
        <f>=HYPERLINK("https://leilaoonline.com.br/lote/detalhe/105151", "EXTRUSORA DE PLÁSTICO EGAN JOHN BROWN 90MM - CÓD. 726 -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70.000,00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=HYPERLINK("https://leilaoonline.com.br/lote/detalhe/105152", "2006")</f>
      </c>
      <c r="B109" s="4" t="s">
        <f>=HYPERLINK("https://leilaoonline.com.br/lote/detalhe/105152", "EXTRUSORA DE PLÁSTICO EGAN JOHN BROWN 90MM - CÓD. 727 -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=HYPERLINK("https://leilaoonline.com.br/lote/detalhe/105153", "2007")</f>
      </c>
      <c r="B110" s="4" t="s">
        <f>=HYPERLINK("https://leilaoonline.com.br/lote/detalhe/105153", "CABEÇOTE FLAT DIE LAMINADO 3000MM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17.500,00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=HYPERLINK("https://leilaoonline.com.br/lote/detalhe/105154", "2008")</f>
      </c>
      <c r="B111" s="4" t="s">
        <f>=HYPERLINK("https://leilaoonline.com.br/lote/detalhe/105154", "CALANDRA DE PLÁSTICO PARA LAMINADOS 3000MM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17.500,00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=HYPERLINK("https://leilaoonline.com.br/lote/detalhe/105155", "2010")</f>
      </c>
      <c r="B112" s="4" t="s">
        <f>=HYPERLINK("https://leilaoonline.com.br/lote/detalhe/105155", "MISTURADOR E PRÉ AQUECEDOR PARA EXTRUSORA PLÁSTICO - CÓD. 732 -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2.125,00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=HYPERLINK("https://leilaoonline.com.br/lote/detalhe/105156", "2017")</f>
      </c>
      <c r="B113" s="4" t="s">
        <f>=HYPERLINK("https://leilaoonline.com.br/lote/detalhe/105156", "EXTRUSORA FLAT DIE 800MM CALANDRA E PUXADOR")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8.500,00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=HYPERLINK("https://leilaoonline.com.br/lote/detalhe/105157", "2019")</f>
      </c>
      <c r="B114" s="4" t="s">
        <f>=HYPERLINK("https://leilaoonline.com.br/lote/detalhe/105157", "REATOR BATEDOR AÇO INOX 1/2 CANA 1000 LITROS - Cód. 569 - CL2022")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4.375,00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=HYPERLINK("https://leilaoonline.com.br/lote/detalhe/105158", "2021")</f>
      </c>
      <c r="B115" s="4" t="s">
        <f>=HYPERLINK("https://leilaoonline.com.br/lote/detalhe/105158", "REATOR AÇO INOX 5000 LITROS MISTURADOR ENCAMISADO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10.500,00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=HYPERLINK("https://leilaoonline.com.br/lote/detalhe/105159", "2024")</f>
      </c>
      <c r="B116" s="4" t="s">
        <f>=HYPERLINK("https://leilaoonline.com.br/lote/detalhe/105159", "BOMBA HELICOIDAL DOSADORA NIETSCH NM045SY01L07V 2002 - CL2022")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1.875,00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=HYPERLINK("https://leilaoonline.com.br/lote/detalhe/105160", "3023")</f>
      </c>
      <c r="B117" s="4" t="s">
        <f>=HYPERLINK("https://leilaoonline.com.br/lote/detalhe/105160", " REATOR AÇO INOX 750 LITROS MISTURADOR ENCAMISADO - CÓD. 576")</f>
      </c>
      <c r="C117" s="4" t="inlineStr">
        <is>
          <t>Não vendido</t>
        </is>
      </c>
      <c r="D117" s="4" t="inlineStr">
        <is>
          <t>14</t>
        </is>
      </c>
      <c r="E117" s="5" t="inlineStr">
        <is>
          <t>6.700,00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=HYPERLINK("https://leilaoonline.com.br/lote/detalhe/105161", "3030")</f>
      </c>
      <c r="B118" s="4" t="s">
        <f>=HYPERLINK("https://leilaoonline.com.br/lote/detalhe/105161", " MASSEIRA INDUSTRIAL MISTURADOR - CÓD. 696")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=HYPERLINK("https://leilaoonline.com.br/lote/detalhe/105162", "3064")</f>
      </c>
      <c r="B119" s="4" t="s">
        <f>=HYPERLINK("https://leilaoonline.com.br/lote/detalhe/105162", " MÁQUINA EMENDAR TECIDO SINTETICO E COURINO DOHLE - CÓD. 686")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=HYPERLINK("https://leilaoonline.com.br/lote/detalhe/105163", "3088")</f>
      </c>
      <c r="B120" s="4" t="s">
        <f>=HYPERLINK("https://leilaoonline.com.br/lote/detalhe/105163", " GUILHOTINA GRÁFICA FUNTIMOD - CÓD. 99")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650,00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2026-08-28T03:13:37.00Z</dcterms:created>
  <dc:creator>Tellks Tecnologia</dc:creator>
  <cp:revision>0</cp:revision>
</cp:coreProperties>
</file>