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Extratores • Varredeiras • Polidoras, Cadeiras Girat.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=HYPERLINK("https://leilaoonline.com.br/lote/detalhe/88516", "001")</f>
      </c>
      <c r="B11" s="4" t="s">
        <f>=HYPERLINK("https://leilaoonline.com.br/lote/detalhe/88516",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=HYPERLINK("https://leilaoonline.com.br/lote/detalhe/88517", "002")</f>
      </c>
      <c r="B12" s="4" t="s">
        <f>=HYPERLINK("https://leilaoonline.com.br/lote/detalhe/88517",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=HYPERLINK("https://leilaoonline.com.br/lote/detalhe/88518", "003")</f>
      </c>
      <c r="B13" s="4" t="s">
        <f>=HYPERLINK("https://leilaoonline.com.br/lote/detalhe/88518", "LOTE COM 48 CADEIRAS PLÁSTICAS; MARCA TRAMONTINA")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=HYPERLINK("https://leilaoonline.com.br/lote/detalhe/88519", "004")</f>
      </c>
      <c r="B14" s="4" t="s">
        <f>=HYPERLINK("https://leilaoonline.com.br/lote/detalhe/88519",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=HYPERLINK("https://leilaoonline.com.br/lote/detalhe/88520", "005")</f>
      </c>
      <c r="B15" s="4" t="s">
        <f>=HYPERLINK("https://leilaoonline.com.br/lote/detalhe/88520",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=HYPERLINK("https://leilaoonline.com.br/lote/detalhe/88511", "008")</f>
      </c>
      <c r="B16" s="4" t="s">
        <f>=HYPERLINK("https://leilaoonline.com.br/lote/detalhe/88511", "LOTE COM 1 VARREDEIRA INDUSTRIAL; MARCA PORTOTÉCNICA")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=HYPERLINK("https://leilaoonline.com.br/lote/detalhe/88667", "009")</f>
      </c>
      <c r="B17" s="4" t="s">
        <f>=HYPERLINK("https://leilaoonline.com.br/lote/detalhe/88667",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=HYPERLINK("https://leilaoonline.com.br/lote/detalhe/88512", "010")</f>
      </c>
      <c r="B18" s="4" t="s">
        <f>=HYPERLINK("https://leilaoonline.com.br/lote/detalhe/88512", "LOTE COM 1 CARPETE EXTRATOR COMPACTO; MARCA TENNANT; MODELO R3")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=HYPERLINK("https://leilaoonline.com.br/lote/detalhe/88731", "011")</f>
      </c>
      <c r="B19" s="4" t="s">
        <f>=HYPERLINK("https://leilaoonline.com.br/lote/detalhe/88731", "LOTE COM 4 POLIDORAS DE PISO")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=HYPERLINK("https://leilaoonline.com.br/lote/detalhe/88738", "012")</f>
      </c>
      <c r="B20" s="4" t="s">
        <f>=HYPERLINK("https://leilaoonline.com.br/lote/detalhe/88738", "LOTE COM 6 ENCERADEIRAS")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=HYPERLINK("https://leilaoonline.com.br/lote/detalhe/88739", "013")</f>
      </c>
      <c r="B21" s="4" t="s">
        <f>=HYPERLINK("https://leilaoonline.com.br/lote/detalhe/88739", "LOTE COM 6 BALDES ESPREMEDORES; BRALIMPIA")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=HYPERLINK("https://leilaoonline.com.br/lote/detalhe/88740", "014")</f>
      </c>
      <c r="B22" s="4" t="s">
        <f>=HYPERLINK("https://leilaoonline.com.br/lote/detalhe/88740", "LOTE COM 6 ARMÁRIOS GUARDA VOLUME")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=HYPERLINK("https://leilaoonline.com.br/lote/detalhe/88741", "015")</f>
      </c>
      <c r="B23" s="4" t="s">
        <f>=HYPERLINK("https://leilaoonline.com.br/lote/detalhe/88741", "LOTE COM 2 CARRINHOS FUNCIONAIS")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=HYPERLINK("https://leilaoonline.com.br/lote/detalhe/88513", "016")</f>
      </c>
      <c r="B24" s="4" t="s">
        <f>=HYPERLINK("https://leilaoonline.com.br/lote/detalhe/88513", "LOTE COM 1 LAVADORA DE PISO; MARCA ADVANCE; MODELO BA5321")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=HYPERLINK("https://leilaoonline.com.br/lote/detalhe/88742", "017")</f>
      </c>
      <c r="B25" s="4" t="s">
        <f>=HYPERLINK("https://leilaoonline.com.br/lote/detalhe/88742", "LOTE COM 5 PABX; MARCA INTELBRAS; TI NKT 4245I")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=HYPERLINK("https://leilaoonline.com.br/lote/detalhe/88743", "018")</f>
      </c>
      <c r="B26" s="4" t="s">
        <f>=HYPERLINK("https://leilaoonline.com.br/lote/detalhe/88743", "LOTE COM 6 PABX; MARCA INTELBRAS; TI 730I")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=HYPERLINK("https://leilaoonline.com.br/lote/detalhe/88531", "019")</f>
      </c>
      <c r="B27" s="4" t="s">
        <f>=HYPERLINK("https://leilaoonline.com.br/lote/detalhe/88531", "PABX; MARCA INTELBRAS; 10040")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=HYPERLINK("https://leilaoonline.com.br/lote/detalhe/88616", "020")</f>
      </c>
      <c r="B28" s="4" t="s">
        <f>=HYPERLINK("https://leilaoonline.com.br/lote/detalhe/88616", "PABX; MARCA PANASONIC; KX-TS8804X")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=HYPERLINK("https://leilaoonline.com.br/lote/detalhe/88749", "021")</f>
      </c>
      <c r="B29" s="4" t="s">
        <f>=HYPERLINK("https://leilaoonline.com.br/lote/detalhe/88749", "LOTE COM 16 APARELHOS TELEFÔNICOS; INTELBRAS")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=HYPERLINK("https://leilaoonline.com.br/lote/detalhe/88751", "022")</f>
      </c>
      <c r="B30" s="4" t="s">
        <f>=HYPERLINK("https://leilaoonline.com.br/lote/detalhe/88751", "LOTE COM 10 TECLADOS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=HYPERLINK("https://leilaoonline.com.br/lote/detalhe/88752", "023")</f>
      </c>
      <c r="B31" s="4" t="s">
        <f>=HYPERLINK("https://leilaoonline.com.br/lote/detalhe/88752", "LOTE COM 3 DVRS")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=HYPERLINK("https://leilaoonline.com.br/lote/detalhe/88753", "024")</f>
      </c>
      <c r="B32" s="4" t="s">
        <f>=HYPERLINK("https://leilaoonline.com.br/lote/detalhe/88753", "LOTE COM 20 CÂMERAS DE SEGURANÇA")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=HYPERLINK("https://leilaoonline.com.br/lote/detalhe/88754", "025")</f>
      </c>
      <c r="B33" s="4" t="s">
        <f>=HYPERLINK("https://leilaoonline.com.br/lote/detalhe/88754", "LOTE COM 12 SENSORES DE MOVIMENTO")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=HYPERLINK("https://leilaoonline.com.br/lote/detalhe/88756", "026")</f>
      </c>
      <c r="B34" s="4" t="s">
        <f>=HYPERLINK("https://leilaoonline.com.br/lote/detalhe/88756", "LOTE COM 6 DE ROLOS DE FIO")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=HYPERLINK("https://leilaoonline.com.br/lote/detalhe/88757", "027")</f>
      </c>
      <c r="B35" s="4" t="s">
        <f>=HYPERLINK("https://leilaoonline.com.br/lote/detalhe/88757", "LOTE COM 9 PERSIANAS")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=HYPERLINK("https://leilaoonline.com.br/lote/detalhe/88622", "028")</f>
      </c>
      <c r="B36" s="4" t="s">
        <f>=HYPERLINK("https://leilaoonline.com.br/lote/detalhe/88622", "LOTE COM 1 RELÓGIO DE PONTO; HENRY")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=HYPERLINK("https://leilaoonline.com.br/lote/detalhe/88758", "029")</f>
      </c>
      <c r="B37" s="4" t="s">
        <f>=HYPERLINK("https://leilaoonline.com.br/lote/detalhe/88758", "LOTE COM 2 RELÓGIOS DE PONTO - DIGITAL - BIOMETRIA; HENRY")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=HYPERLINK("https://leilaoonline.com.br/lote/detalhe/88514", "032")</f>
      </c>
      <c r="B38" s="4" t="s">
        <f>=HYPERLINK("https://leilaoonline.com.br/lote/detalhe/88514", "LOTE COM 2 CAÇAMBAS DE LIXO; CONTAINER DE RESIDUOS RECICLÁVEL; LIXEIRA 500ML")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=HYPERLINK("https://leilaoonline.com.br/lote/detalhe/88522", "082")</f>
      </c>
      <c r="B39" s="4" t="s">
        <f>=HYPERLINK("https://leilaoonline.com.br/lote/detalhe/88522", "IMPRESSORA MULTIFUNCIONAL; MARCA SAMSUNG; SCX-4200")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=HYPERLINK("https://leilaoonline.com.br/lote/detalhe/88523", "083")</f>
      </c>
      <c r="B40" s="4" t="s">
        <f>=HYPERLINK("https://leilaoonline.com.br/lote/detalhe/88523", "IMPRESSORA MULTIFUNCIONAL; MARCA KYOCERA; KM-2810")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=HYPERLINK("https://leilaoonline.com.br/lote/detalhe/88524", "084")</f>
      </c>
      <c r="B41" s="4" t="s">
        <f>=HYPERLINK("https://leilaoonline.com.br/lote/detalhe/88524", "IMPRESSORA MULTIFUNCIONAL; MARCA HP; M1120")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=HYPERLINK("https://leilaoonline.com.br/lote/detalhe/88525", "085")</f>
      </c>
      <c r="B42" s="4" t="s">
        <f>=HYPERLINK("https://leilaoonline.com.br/lote/detalhe/88525", "IMPRESSORA MULTIFUNCIONAL; MARCA KYOCERA; KM-2810")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=HYPERLINK("https://leilaoonline.com.br/lote/detalhe/88526", "086")</f>
      </c>
      <c r="B43" s="4" t="s">
        <f>=HYPERLINK("https://leilaoonline.com.br/lote/detalhe/88526", "IMPRESSORA MULTIFUNCIONAL; MARCA EPSON; LX-300")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=HYPERLINK("https://leilaoonline.com.br/lote/detalhe/88527", "088")</f>
      </c>
      <c r="B44" s="4" t="s">
        <f>=HYPERLINK("https://leilaoonline.com.br/lote/detalhe/88527", "IMPRESSORA MULTIFUNCIONAL; MARCA KYOCERA; KM-2810")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=HYPERLINK("https://leilaoonline.com.br/lote/detalhe/88528", "089")</f>
      </c>
      <c r="B45" s="4" t="s">
        <f>=HYPERLINK("https://leilaoonline.com.br/lote/detalhe/88528", "IMPRESSORA MULTIFUNCIONAL; MARCA KYOCERA; 1820")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=HYPERLINK("https://leilaoonline.com.br/lote/detalhe/88529", "090")</f>
      </c>
      <c r="B46" s="4" t="s">
        <f>=HYPERLINK("https://leilaoonline.com.br/lote/detalhe/88529", "IMPRESSORA MULTIFUNCIONAL; MARCA EPSON; LX-300")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=HYPERLINK("https://leilaoonline.com.br/lote/detalhe/88530", "092")</f>
      </c>
      <c r="B47" s="4" t="s">
        <f>=HYPERLINK("https://leilaoonline.com.br/lote/detalhe/88530", "GUARITA DE FIBRA")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=HYPERLINK("https://leilaoonline.com.br/lote/detalhe/88532", "093")</f>
      </c>
      <c r="B48" s="4" t="s">
        <f>=HYPERLINK("https://leilaoonline.com.br/lote/detalhe/88532", "GUARITA DE FIBRA")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=HYPERLINK("https://leilaoonline.com.br/lote/detalhe/88533", "131")</f>
      </c>
      <c r="B49" s="4" t="s">
        <f>=HYPERLINK("https://leilaoonline.com.br/lote/detalhe/88533", "CADEIRAS; LONGARINA 3 LUGARES SECRETARIA")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=HYPERLINK("https://leilaoonline.com.br/lote/detalhe/88541", "132")</f>
      </c>
      <c r="B50" s="4" t="s">
        <f>=HYPERLINK("https://leilaoonline.com.br/lote/detalhe/88541", "IMPRESSORA TÉRMICA; MARCA BEMATECH")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=HYPERLINK("https://leilaoonline.com.br/lote/detalhe/88538", "137")</f>
      </c>
      <c r="B51" s="4" t="s">
        <f>=HYPERLINK("https://leilaoonline.com.br/lote/detalhe/88538", "VARREDEIRA; MARCA HAKO")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=HYPERLINK("https://leilaoonline.com.br/lote/detalhe/88539", "138")</f>
      </c>
      <c r="B52" s="4" t="s">
        <f>=HYPERLINK("https://leilaoonline.com.br/lote/detalhe/88539", "VARREDEIRA; MARCA TENNANT; MODELO 110")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=HYPERLINK("https://leilaoonline.com.br/lote/detalhe/88550", "154")</f>
      </c>
      <c r="B53" s="4" t="s">
        <f>=HYPERLINK("https://leilaoonline.com.br/lote/detalhe/88550", "CORTADOR DE GRAMA; MARCA TRAMONTINA; MODELO CE40M")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=HYPERLINK("https://leilaoonline.com.br/lote/detalhe/88551", "155")</f>
      </c>
      <c r="B54" s="4" t="s">
        <f>=HYPERLINK("https://leilaoonline.com.br/lote/detalhe/88551", "EXTINTOR; 4 EXTINTORES - VAZIO")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25,00</t>
        </is>
      </c>
      <c r="F54" s="4" t="inlineStr">
        <is>
          <t>5.00</t>
        </is>
      </c>
    </row>
    <row collapsed="false" customFormat="false" customHeight="false" hidden="false" ht="12.1" outlineLevel="0" r="55">
      <c r="A55" s="5" t="s">
        <f>=HYPERLINK("https://leilaoonline.com.br/lote/detalhe/88553", "157")</f>
      </c>
      <c r="B55" s="4" t="s">
        <f>=HYPERLINK("https://leilaoonline.com.br/lote/detalhe/88553", "RACK SERVIDOR")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=HYPERLINK("https://leilaoonline.com.br/lote/detalhe/88554", "158")</f>
      </c>
      <c r="B56" s="4" t="s">
        <f>=HYPERLINK("https://leilaoonline.com.br/lote/detalhe/88554", "RACK SERVIDOR")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=HYPERLINK("https://leilaoonline.com.br/lote/detalhe/88555", "160")</f>
      </c>
      <c r="B57" s="4" t="s">
        <f>=HYPERLINK("https://leilaoonline.com.br/lote/detalhe/88555", "NEBULIZADOR COSTAL MOTORIZADO; MARCA GUARANY")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=HYPERLINK("https://leilaoonline.com.br/lote/detalhe/88556", "162")</f>
      </c>
      <c r="B58" s="4" t="s">
        <f>=HYPERLINK("https://leilaoonline.com.br/lote/detalhe/88556", "HOME THEATER; MARCA PANASONIC; AS-PT560 - NÃO LIGA")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=HYPERLINK("https://leilaoonline.com.br/lote/detalhe/88557", "163")</f>
      </c>
      <c r="B59" s="4" t="s">
        <f>=HYPERLINK("https://leilaoonline.com.br/lote/detalhe/88557", "NETBOOK; MARCA ACER ASPIRE; APIRE ONE D250 - NÃO LIGA")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=HYPERLINK("https://leilaoonline.com.br/lote/detalhe/88558", "167")</f>
      </c>
      <c r="B60" s="4" t="s">
        <f>=HYPERLINK("https://leilaoonline.com.br/lote/detalhe/88558", "ASPIRADOR DE PÓ -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40.00</t>
        </is>
      </c>
    </row>
    <row collapsed="false" customFormat="false" customHeight="false" hidden="false" ht="12.1" outlineLevel="0" r="61">
      <c r="A61" s="5" t="s">
        <f>=HYPERLINK("https://leilaoonline.com.br/lote/detalhe/88559", "168")</f>
      </c>
      <c r="B61" s="4" t="s">
        <f>=HYPERLINK("https://leilaoonline.com.br/lote/detalhe/88559", "ASPIRADOR DE PÓ; ARTLAV - SEM TESTE")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40.00</t>
        </is>
      </c>
    </row>
    <row collapsed="false" customFormat="false" customHeight="false" hidden="false" ht="12.1" outlineLevel="0" r="62">
      <c r="A62" s="5" t="s">
        <f>=HYPERLINK("https://leilaoonline.com.br/lote/detalhe/88560", "169")</f>
      </c>
      <c r="B62" s="4" t="s">
        <f>=HYPERLINK("https://leilaoonline.com.br/lote/detalhe/88560", "ASPIRADOR DE PÓ; WAP - SEM TESTE")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40.00</t>
        </is>
      </c>
    </row>
    <row collapsed="false" customFormat="false" customHeight="false" hidden="false" ht="12.1" outlineLevel="0" r="63">
      <c r="A63" s="5" t="s">
        <f>=HYPERLINK("https://leilaoonline.com.br/lote/detalhe/88561", "170")</f>
      </c>
      <c r="B63" s="4" t="s">
        <f>=HYPERLINK("https://leilaoonline.com.br/lote/detalhe/88561", "ASPIRADOR DE PÓ - SEM TESTE")</f>
      </c>
      <c r="C63" s="4" t="inlineStr">
        <is>
          <t>Vendido</t>
        </is>
      </c>
      <c r="D63" s="4" t="inlineStr">
        <is>
          <t>2</t>
        </is>
      </c>
      <c r="E63" s="5" t="inlineStr">
        <is>
          <t>80,00</t>
        </is>
      </c>
      <c r="F63" s="4" t="inlineStr">
        <is>
          <t>40.00</t>
        </is>
      </c>
    </row>
    <row collapsed="false" customFormat="false" customHeight="false" hidden="false" ht="12.1" outlineLevel="0" r="64">
      <c r="A64" s="5" t="s">
        <f>=HYPERLINK("https://leilaoonline.com.br/lote/detalhe/88562", "171")</f>
      </c>
      <c r="B64" s="4" t="s">
        <f>=HYPERLINK("https://leilaoonline.com.br/lote/detalhe/88562", "ASPIRADOR DE PÓ; ELETROLUX - SEM TESTE")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40,00</t>
        </is>
      </c>
      <c r="F64" s="4" t="inlineStr">
        <is>
          <t>40.00</t>
        </is>
      </c>
    </row>
    <row collapsed="false" customFormat="false" customHeight="false" hidden="false" ht="12.1" outlineLevel="0" r="65">
      <c r="A65" s="5" t="s">
        <f>=HYPERLINK("https://leilaoonline.com.br/lote/detalhe/88563", "172")</f>
      </c>
      <c r="B65" s="4" t="s">
        <f>=HYPERLINK("https://leilaoonline.com.br/lote/detalhe/88563", "ASPIRADOR DE PÓ; ELETROLUX - SEM TESTE")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40,00</t>
        </is>
      </c>
      <c r="F65" s="4" t="inlineStr">
        <is>
          <t>40.00</t>
        </is>
      </c>
    </row>
    <row collapsed="false" customFormat="false" customHeight="false" hidden="false" ht="12.1" outlineLevel="0" r="66">
      <c r="A66" s="5" t="s">
        <f>=HYPERLINK("https://leilaoonline.com.br/lote/detalhe/88564", "173")</f>
      </c>
      <c r="B66" s="4" t="s">
        <f>=HYPERLINK("https://leilaoonline.com.br/lote/detalhe/88564", "CARCAÇA - ASPIRADOR DE PÓ; ARTLAV")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=HYPERLINK("https://leilaoonline.com.br/lote/detalhe/88565", "174")</f>
      </c>
      <c r="B67" s="4" t="s">
        <f>=HYPERLINK("https://leilaoonline.com.br/lote/detalhe/88565", "ASPIRADOR DE PÓ - SEM TESTE")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40.00</t>
        </is>
      </c>
    </row>
    <row collapsed="false" customFormat="false" customHeight="false" hidden="false" ht="12.1" outlineLevel="0" r="68">
      <c r="A68" s="5" t="s">
        <f>=HYPERLINK("https://leilaoonline.com.br/lote/detalhe/88566", "175")</f>
      </c>
      <c r="B68" s="4" t="s">
        <f>=HYPERLINK("https://leilaoonline.com.br/lote/detalhe/88566", "ASPIRADOR DE PÓ; ARTLAV - SEM TESTE")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50,00</t>
        </is>
      </c>
      <c r="F68" s="4" t="inlineStr">
        <is>
          <t>40.00</t>
        </is>
      </c>
    </row>
    <row collapsed="false" customFormat="false" customHeight="false" hidden="false" ht="12.1" outlineLevel="0" r="69">
      <c r="A69" s="5" t="s">
        <f>=HYPERLINK("https://leilaoonline.com.br/lote/detalhe/88575", "185")</f>
      </c>
      <c r="B69" s="4" t="s">
        <f>=HYPERLINK("https://leilaoonline.com.br/lote/detalhe/88575", "GIROFLEX BAGAGEIRO")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=HYPERLINK("https://leilaoonline.com.br/lote/detalhe/88582", "213")</f>
      </c>
      <c r="B70" s="4" t="s">
        <f>=HYPERLINK("https://leilaoonline.com.br/lote/detalhe/88582", "SERVIDOR; DELL; SERVIDOR MODELO E076")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=HYPERLINK("https://leilaoonline.com.br/lote/detalhe/88583", "214")</f>
      </c>
      <c r="B71" s="4" t="s">
        <f>=HYPERLINK("https://leilaoonline.com.br/lote/detalhe/88583", "SERVIDOR; DELL; SERVIDOR MODELO E10S")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=HYPERLINK("https://leilaoonline.com.br/lote/detalhe/88584", "215")</f>
      </c>
      <c r="B72" s="4" t="s">
        <f>=HYPERLINK("https://leilaoonline.com.br/lote/detalhe/88584", "VITRINE")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=HYPERLINK("https://leilaoonline.com.br/lote/detalhe/88619", "245")</f>
      </c>
      <c r="B73" s="4" t="s">
        <f>=HYPERLINK("https://leilaoonline.com.br/lote/detalhe/88619", "DIVERSOS; CARREGADORES, BATERIRAS E RADIOS HT")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=HYPERLINK("https://leilaoonline.com.br/lote/detalhe/88628", "256")</f>
      </c>
      <c r="B74" s="4" t="s">
        <f>=HYPERLINK("https://leilaoonline.com.br/lote/detalhe/88628", "MONITOR 19'' LG")</f>
      </c>
      <c r="C74" s="4" t="inlineStr">
        <is>
          <t>Vendido</t>
        </is>
      </c>
      <c r="D74" s="4" t="inlineStr">
        <is>
          <t>1</t>
        </is>
      </c>
      <c r="E74" s="5" t="inlineStr">
        <is>
          <t>90,00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=HYPERLINK("https://leilaoonline.com.br/lote/detalhe/88629", "257")</f>
      </c>
      <c r="B75" s="4" t="s">
        <f>=HYPERLINK("https://leilaoonline.com.br/lote/detalhe/88629", "MONITOR 19'' AOC")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=HYPERLINK("https://leilaoonline.com.br/lote/detalhe/88630", "258")</f>
      </c>
      <c r="B76" s="4" t="s">
        <f>=HYPERLINK("https://leilaoonline.com.br/lote/detalhe/88630", "SWITCH; TP-LINK; MODELO TL-SF1024")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=HYPERLINK("https://leilaoonline.com.br/lote/detalhe/88631", "259")</f>
      </c>
      <c r="B77" s="4" t="s">
        <f>=HYPERLINK("https://leilaoonline.com.br/lote/detalhe/88631", "ROTEADOR - BALANCEADOR; CISCO;  RV042")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125,00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=HYPERLINK("https://leilaoonline.com.br/lote/detalhe/88632", "260")</f>
      </c>
      <c r="B78" s="4" t="s">
        <f>=HYPERLINK("https://leilaoonline.com.br/lote/detalhe/88632", "DIVERSOS; 2FONTES ATX E UM LEITOR DE DVD")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=HYPERLINK("https://leilaoonline.com.br/lote/detalhe/88633", "261")</f>
      </c>
      <c r="B79" s="4" t="s">
        <f>=HYPERLINK("https://leilaoonline.com.br/lote/detalhe/88633", "LUMINÁRIA DE TETO; 2 UNIDADES")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=HYPERLINK("https://leilaoonline.com.br/lote/detalhe/88634", "262")</f>
      </c>
      <c r="B80" s="4" t="s">
        <f>=HYPERLINK("https://leilaoonline.com.br/lote/detalhe/88634", "LUMINÁRIA DE TETO; 2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=HYPERLINK("https://leilaoonline.com.br/lote/detalhe/88635", "263")</f>
      </c>
      <c r="B81" s="4" t="s">
        <f>=HYPERLINK("https://leilaoonline.com.br/lote/detalhe/88635", "LUMINÁRIA DE TETO; 2 UNIDADES")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=HYPERLINK("https://leilaoonline.com.br/lote/detalhe/88636", "264")</f>
      </c>
      <c r="B82" s="4" t="s">
        <f>=HYPERLINK("https://leilaoonline.com.br/lote/detalhe/88636", "LUMINÁRIA DE TETO; 3 UNIDADES")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=HYPERLINK("https://leilaoonline.com.br/lote/detalhe/88637", "265")</f>
      </c>
      <c r="B83" s="4" t="s">
        <f>=HYPERLINK("https://leilaoonline.com.br/lote/detalhe/88637", "LUMINÁRIA DE TETO; 2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=HYPERLINK("https://leilaoonline.com.br/lote/detalhe/88638", "266")</f>
      </c>
      <c r="B84" s="4" t="s">
        <f>=HYPERLINK("https://leilaoonline.com.br/lote/detalhe/88638", "LUMINÁRIA DE TETO; 2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=HYPERLINK("https://leilaoonline.com.br/lote/detalhe/88639", "267")</f>
      </c>
      <c r="B85" s="4" t="s">
        <f>=HYPERLINK("https://leilaoonline.com.br/lote/detalhe/88639", "LUMINÁRIA DE TETO; 1 UNIDADE")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=HYPERLINK("https://leilaoonline.com.br/lote/detalhe/88640", "268")</f>
      </c>
      <c r="B86" s="4" t="s">
        <f>=HYPERLINK("https://leilaoonline.com.br/lote/detalhe/88640", "LUMINÁRIA DE TETO; 2 UNIDADES")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=HYPERLINK("https://leilaoonline.com.br/lote/detalhe/88641", "269")</f>
      </c>
      <c r="B87" s="4" t="s">
        <f>=HYPERLINK("https://leilaoonline.com.br/lote/detalhe/88641", "LUMINÁRIA DE TETO; 2 UNIDADES")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=HYPERLINK("https://leilaoonline.com.br/lote/detalhe/88642", "270")</f>
      </c>
      <c r="B88" s="4" t="s">
        <f>=HYPERLINK("https://leilaoonline.com.br/lote/detalhe/88642", "LUMINÁRIA DE TETO; 2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=HYPERLINK("https://leilaoonline.com.br/lote/detalhe/88643", "271")</f>
      </c>
      <c r="B89" s="4" t="s">
        <f>=HYPERLINK("https://leilaoonline.com.br/lote/detalhe/88643", "LUMINÁRIA DE TETO; 2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=HYPERLINK("https://leilaoonline.com.br/lote/detalhe/88644", "272")</f>
      </c>
      <c r="B90" s="4" t="s">
        <f>=HYPERLINK("https://leilaoonline.com.br/lote/detalhe/88644", "LUMINÁRIA DE TETO; 2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=HYPERLINK("https://leilaoonline.com.br/lote/detalhe/88645", "273")</f>
      </c>
      <c r="B91" s="4" t="s">
        <f>=HYPERLINK("https://leilaoonline.com.br/lote/detalhe/88645", "LUMINÁRIA DE TETO; 2 UNIDADES")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2026-07-13T22:22:26.00Z</dcterms:created>
  <dc:creator>Tellks Tecnologia</dc:creator>
  <cp:revision>0</cp:revision>
</cp:coreProperties>
</file>