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Pá Carregadeiras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=HYPERLINK("https://leilaoonline.com.br/lote/detalhe/78626", "001")</f>
      </c>
      <c r="B11" s="4" t="s">
        <f>=HYPERLINK("https://leilaoonline.com.br/lote/detalhe/78626", "TRATOR VALMET 360; SEM ANO DE IDENTIFICAÇÃO; SEM BATERIA - NECESSITA REPARO NA CAIXA DE DIREÇÃO")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=HYPERLINK("https://leilaoonline.com.br/lote/detalhe/78623", "002")</f>
      </c>
      <c r="B12" s="4" t="s">
        <f>=HYPERLINK("https://leilaoonline.com.br/lote/detalhe/78623", "TRATOR VALMET; MODELO 88; ANO 1985; SÉRIE PRATA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=HYPERLINK("https://leilaoonline.com.br/lote/detalhe/78008", "003")</f>
      </c>
      <c r="B13" s="4" t="s">
        <f>=HYPERLINK("https://leilaoonline.com.br/lote/detalhe/78008", "MOTONIVELADORA NEW HOLLAND; ANO 2010 - FUNCIONANDO")</f>
      </c>
      <c r="C13" s="4" t="inlineStr">
        <is>
          <t>Não vendido</t>
        </is>
      </c>
      <c r="D13" s="4" t="inlineStr">
        <is>
          <t>239</t>
        </is>
      </c>
      <c r="E13" s="5" t="inlineStr">
        <is>
          <t>205.700,00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=HYPERLINK("https://leilaoonline.com.br/lote/detalhe/78011", "004")</f>
      </c>
      <c r="B14" s="4" t="s">
        <f>=HYPERLINK("https://leilaoonline.com.br/lote/detalhe/78011", "MOTONIVELADORA VOLVO G930; ANO 2010 - FUNCIONANDO")</f>
      </c>
      <c r="C14" s="4" t="inlineStr">
        <is>
          <t>Não vendido</t>
        </is>
      </c>
      <c r="D14" s="4" t="inlineStr">
        <is>
          <t>161</t>
        </is>
      </c>
      <c r="E14" s="5" t="inlineStr">
        <is>
          <t>134.000,00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=HYPERLINK("https://leilaoonline.com.br/lote/detalhe/78621", "005")</f>
      </c>
      <c r="B15" s="4" t="s">
        <f>=HYPERLINK("https://leilaoonline.com.br/lote/detalhe/78621",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=HYPERLINK("https://leilaoonline.com.br/lote/detalhe/78354", "006")</f>
      </c>
      <c r="B16" s="4" t="s">
        <f>=HYPERLINK("https://leilaoonline.com.br/lote/detalhe/78354", "GUINDASTE BUCYRUS ERIE 12 TON.")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=HYPERLINK("https://leilaoonline.com.br/lote/detalhe/78625", "007")</f>
      </c>
      <c r="B17" s="4" t="s">
        <f>=HYPERLINK("https://leilaoonline.com.br/lote/detalhe/78625", "TRATOR FORD 5600; ANO 1984 -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=HYPERLINK("https://leilaoonline.com.br/lote/detalhe/78010", "008")</f>
      </c>
      <c r="B18" s="4" t="s">
        <f>=HYPERLINK("https://leilaoonline.com.br/lote/detalhe/78010",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=HYPERLINK("https://leilaoonline.com.br/lote/detalhe/78009", "009")</f>
      </c>
      <c r="B19" s="4" t="s">
        <f>=HYPERLINK("https://leilaoonline.com.br/lote/detalhe/78009",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=HYPERLINK("https://leilaoonline.com.br/lote/detalhe/78001", "010")</f>
      </c>
      <c r="B20" s="4" t="s">
        <f>=HYPERLINK("https://leilaoonline.com.br/lote/detalhe/78001", "PLATAFORMA ELEVATÓRIA MODELO GS 2046; ANO 2007")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36.750,00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=HYPERLINK("https://leilaoonline.com.br/lote/detalhe/78002", "011")</f>
      </c>
      <c r="B21" s="4" t="s">
        <f>=HYPERLINK("https://leilaoonline.com.br/lote/detalhe/78002", "PLATAFORMA ELEVATÓRIA MODELO GS 2046; ANO 2007 - FUNCIONANDO")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=HYPERLINK("https://leilaoonline.com.br/lote/detalhe/78003", "012")</f>
      </c>
      <c r="B22" s="4" t="s">
        <f>=HYPERLINK("https://leilaoonline.com.br/lote/detalhe/78003", "PLATAFORMA ELEVATÓRIA MODELO GS 2046; ANO 2007")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36.250,00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=HYPERLINK("https://leilaoonline.com.br/lote/detalhe/78004", "013")</f>
      </c>
      <c r="B23" s="4" t="s">
        <f>=HYPERLINK("https://leilaoonline.com.br/lote/detalhe/78004", "PLATAFORMA ELEVATÓRIA MODELO GS 2046; ANO 2007")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=HYPERLINK("https://leilaoonline.com.br/lote/detalhe/78013", "014")</f>
      </c>
      <c r="B24" s="4" t="s">
        <f>=HYPERLINK("https://leilaoonline.com.br/lote/detalhe/78013", "GUINDASTE CANARINHO HYSTER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14.450,00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=HYPERLINK("https://leilaoonline.com.br/lote/detalhe/78012", "015")</f>
      </c>
      <c r="B25" s="4" t="s">
        <f>=HYPERLINK("https://leilaoonline.com.br/lote/detalhe/78012", " MÁQUINA DE SOLDA CARRETINHA COM MOTOR DIESEL")</f>
      </c>
      <c r="C25" s="4" t="inlineStr">
        <is>
          <t>Vendido</t>
        </is>
      </c>
      <c r="D25" s="4" t="inlineStr">
        <is>
          <t>18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=HYPERLINK("https://leilaoonline.com.br/lote/detalhe/78355", "016")</f>
      </c>
      <c r="B26" s="4" t="s">
        <f>=HYPERLINK("https://leilaoonline.com.br/lote/detalhe/78355", "PÁ CARREGADEIRA MODELO BOB CAT")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=HYPERLINK("https://leilaoonline.com.br/lote/detalhe/78620", "017")</f>
      </c>
      <c r="B27" s="4" t="s">
        <f>=HYPERLINK("https://leilaoonline.com.br/lote/detalhe/78620", "TRATOR AGRALE T 4300")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=HYPERLINK("https://leilaoonline.com.br/lote/detalhe/78005", "018")</f>
      </c>
      <c r="B28" s="4" t="s">
        <f>=HYPERLINK("https://leilaoonline.com.br/lote/detalhe/78005", "TRATOR DAVID BROWN 900 -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=HYPERLINK("https://leilaoonline.com.br/lote/detalhe/78622", "019")</f>
      </c>
      <c r="B29" s="4" t="s">
        <f>=HYPERLINK("https://leilaoonline.com.br/lote/detalhe/78622",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=HYPERLINK("https://leilaoonline.com.br/lote/detalhe/78007", "020")</f>
      </c>
      <c r="B30" s="4" t="s">
        <f>=HYPERLINK("https://leilaoonline.com.br/lote/detalhe/78007", "PÁ CARREGADEIRA W7; MOTOR: MERCEDES; NÃO POSSUI UM DIFERENCIAL TRASEIRO; SEM IDENTIFICAÇÃO DE ANO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=HYPERLINK("https://leilaoonline.com.br/lote/detalhe/77995", "021")</f>
      </c>
      <c r="B31" s="4" t="s">
        <f>=HYPERLINK("https://leilaoonline.com.br/lote/detalhe/77995", "PÁ CARREGADEIRA W7E; ANO APROX. 1978/1980 -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27.250,00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=HYPERLINK("https://leilaoonline.com.br/lote/detalhe/77996", "022")</f>
      </c>
      <c r="B32" s="4" t="s">
        <f>=HYPERLINK("https://leilaoonline.com.br/lote/detalhe/77996", "veja o vídeo!! TRATOR MASSEY FERGUSSON 95X; ANO 1970 - FUNCIONANDO")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14.650,00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=HYPERLINK("https://leilaoonline.com.br/lote/detalhe/77997", "023")</f>
      </c>
      <c r="B33" s="4" t="s">
        <f>=HYPERLINK("https://leilaoonline.com.br/lote/detalhe/77997",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=HYPERLINK("https://leilaoonline.com.br/lote/detalhe/77998", "024")</f>
      </c>
      <c r="B34" s="4" t="s">
        <f>=HYPERLINK("https://leilaoonline.com.br/lote/detalhe/77998", "CALCAREADEIRA MINAME DE 5500KG; ESTEIRA DE 40CM")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=HYPERLINK("https://leilaoonline.com.br/lote/detalhe/77999", "025")</f>
      </c>
      <c r="B35" s="4" t="s">
        <f>=HYPERLINK("https://leilaoonline.com.br/lote/detalhe/77999",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=HYPERLINK("https://leilaoonline.com.br/lote/detalhe/78000", "026")</f>
      </c>
      <c r="B36" s="4" t="s">
        <f>=HYPERLINK("https://leilaoonline.com.br/lote/detalhe/78000", " COMPRESSOR CARRETINHA WORTHINGTON 160 PÉS MERCEDES DIESEL")</f>
      </c>
      <c r="C36" s="4" t="inlineStr">
        <is>
          <t>Vendido</t>
        </is>
      </c>
      <c r="D36" s="4" t="inlineStr">
        <is>
          <t>18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=HYPERLINK("https://leilaoonline.com.br/lote/detalhe/77990", "027")</f>
      </c>
      <c r="B37" s="4" t="s">
        <f>=HYPERLINK("https://leilaoonline.com.br/lote/detalhe/77990", "PÁ CARREGADEIRA YALE; TORQUE 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20.500,00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=HYPERLINK("https://leilaoonline.com.br/lote/detalhe/77991", "028")</f>
      </c>
      <c r="B38" s="4" t="s">
        <f>=HYPERLINK("https://leilaoonline.com.br/lote/detalhe/77991", "PÁ CARREGADEIRA YALE 134AM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18.300,00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=HYPERLINK("https://leilaoonline.com.br/lote/detalhe/77988", "029")</f>
      </c>
      <c r="B39" s="4" t="s">
        <f>=HYPERLINK("https://leilaoonline.com.br/lote/detalhe/77988", "RETROESCAVADEIRA VALMET 65 I.D. MOD. I.V / ANO 1980")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=HYPERLINK("https://leilaoonline.com.br/lote/detalhe/77992", "030")</f>
      </c>
      <c r="B40" s="4" t="s">
        <f>=HYPERLINK("https://leilaoonline.com.br/lote/detalhe/77992", "VALMET 110; ANO 1980 -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9.750,00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=HYPERLINK("https://leilaoonline.com.br/lote/detalhe/77994", "031")</f>
      </c>
      <c r="B41" s="4" t="s">
        <f>=HYPERLINK("https://leilaoonline.com.br/lote/detalhe/77994", "veja o vídeo!! TRATOR VALMET 68; ANO 82 - FUNCIONANDO")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23.050,00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=HYPERLINK("https://leilaoonline.com.br/lote/detalhe/78624", "032")</f>
      </c>
      <c r="B42" s="4" t="s">
        <f>=HYPERLINK("https://leilaoonline.com.br/lote/detalhe/78624", "GRADE ARADORA 14 DISCOS; 28 POLEGADAS; MARCA TATU")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=HYPERLINK("https://leilaoonline.com.br/lote/detalhe/77989", "033")</f>
      </c>
      <c r="B43" s="4" t="s">
        <f>=HYPERLINK("https://leilaoonline.com.br/lote/detalhe/77989", "TRATOR MASSEY FERGUSSON 50X; ANO 1972; MOTOR, HIDRÁULICO E CÂMBIO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=HYPERLINK("https://leilaoonline.com.br/lote/detalhe/77993", "034")</f>
      </c>
      <c r="B44" s="4" t="s">
        <f>=HYPERLINK("https://leilaoonline.com.br/lote/detalhe/77993",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=HYPERLINK("https://leilaoonline.com.br/lote/detalhe/78358", "035")</f>
      </c>
      <c r="B45" s="4" t="s">
        <f>=HYPERLINK("https://leilaoonline.com.br/lote/detalhe/78358", "2 SILOS DE 30 TONELADAS CADA")</f>
      </c>
      <c r="C45" s="4" t="inlineStr">
        <is>
          <t>Vendido</t>
        </is>
      </c>
      <c r="D45" s="4" t="inlineStr">
        <is>
          <t>7</t>
        </is>
      </c>
      <c r="E45" s="5" t="inlineStr">
        <is>
          <t>10.800,00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=HYPERLINK("https://leilaoonline.com.br/lote/detalhe/77976", "036")</f>
      </c>
      <c r="B46" s="4" t="s">
        <f>=HYPERLINK("https://leilaoonline.com.br/lote/detalhe/77976",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=HYPERLINK("https://leilaoonline.com.br/lote/detalhe/78357", "037")</f>
      </c>
      <c r="B47" s="4" t="s">
        <f>=HYPERLINK("https://leilaoonline.com.br/lote/detalhe/78357", "BRITADOR GIROSFERICO TELSMITH - FUNCIONANDO")</f>
      </c>
      <c r="C47" s="4" t="inlineStr">
        <is>
          <t>Não vendido</t>
        </is>
      </c>
      <c r="D47" s="4" t="inlineStr">
        <is>
          <t>226</t>
        </is>
      </c>
      <c r="E47" s="5" t="inlineStr">
        <is>
          <t>158.500,00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=HYPERLINK("https://leilaoonline.com.br/lote/detalhe/77981", "038")</f>
      </c>
      <c r="B48" s="4" t="s">
        <f>=HYPERLINK("https://leilaoonline.com.br/lote/detalhe/77981",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=HYPERLINK("https://leilaoonline.com.br/lote/detalhe/77982", "039")</f>
      </c>
      <c r="B49" s="4" t="s">
        <f>=HYPERLINK("https://leilaoonline.com.br/lote/detalhe/77982", "TANQUE PARA COMBUSTÍVEL 4 MIL LITROS")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=HYPERLINK("https://leilaoonline.com.br/lote/detalhe/77983", "040")</f>
      </c>
      <c r="B50" s="4" t="s">
        <f>=HYPERLINK("https://leilaoonline.com.br/lote/detalhe/77983",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=HYPERLINK("https://leilaoonline.com.br/lote/detalhe/77984", "041")</f>
      </c>
      <c r="B51" s="4" t="s">
        <f>=HYPERLINK("https://leilaoonline.com.br/lote/detalhe/77984",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=HYPERLINK("https://leilaoonline.com.br/lote/detalhe/77977", "043")</f>
      </c>
      <c r="B52" s="4" t="s">
        <f>=HYPERLINK("https://leilaoonline.com.br/lote/detalhe/77977", "CARRETA ROSSETI ANO 86 PARA 2500KG - ESPARRAMAR CALCARREO")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2.050,00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=HYPERLINK("https://leilaoonline.com.br/lote/detalhe/77979", "044")</f>
      </c>
      <c r="B53" s="4" t="s">
        <f>=HYPERLINK("https://leilaoonline.com.br/lote/detalhe/77979", "GAIOLA DO CAMINHÃO MERCEDES BENZ COM 6.70 METROS")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5.400,00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=HYPERLINK("https://leilaoonline.com.br/lote/detalhe/77978", "045")</f>
      </c>
      <c r="B54" s="4" t="s">
        <f>=HYPERLINK("https://leilaoonline.com.br/lote/detalhe/77978", "SOBRE GUARDA PARA TRANSPORTE DE ANIMAIS, MADEIRA YPE. MEDIDAS: 5,90M (COMPRIMENTO) X 1,90M (ALTURA) X 2,50M (LARGURA)")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=HYPERLINK("https://leilaoonline.com.br/lote/detalhe/78356", "049")</f>
      </c>
      <c r="B55" s="4" t="s">
        <f>=HYPERLINK("https://leilaoonline.com.br/lote/detalhe/78356", "SILO PARA 1.200 TONELADAS")</f>
      </c>
      <c r="C55" s="4" t="inlineStr">
        <is>
          <t>Vendido</t>
        </is>
      </c>
      <c r="D55" s="4" t="inlineStr">
        <is>
          <t>20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=HYPERLINK("https://leilaoonline.com.br/lote/detalhe/77985", "050")</f>
      </c>
      <c r="B56" s="4" t="s">
        <f>=HYPERLINK("https://leilaoonline.com.br/lote/detalhe/77985",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=HYPERLINK("https://leilaoonline.com.br/lote/detalhe/77986", "055")</f>
      </c>
      <c r="B57" s="4" t="s">
        <f>=HYPERLINK("https://leilaoonline.com.br/lote/detalhe/77986", "2 PIAS COM CUBA; COMPRIMENTO 0,90; LARGURA 0,52; ALTURA 0,12")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=HYPERLINK("https://leilaoonline.com.br/lote/detalhe/77980", "056")</f>
      </c>
      <c r="B58" s="4" t="s">
        <f>=HYPERLINK("https://leilaoonline.com.br/lote/detalhe/77980", "BOMBA HIDRÁULICA PARA CARRETA CAÇAMBA; CÂMBIO DE ALUMÍNIO")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=HYPERLINK("https://leilaoonline.com.br/lote/detalhe/77987", "060")</f>
      </c>
      <c r="B59" s="4" t="s">
        <f>=HYPERLINK("https://leilaoonline.com.br/lote/detalhe/77987", "KIT GÁS VEICULAR")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=HYPERLINK("https://leilaoonline.com.br/lote/detalhe/77964", "104")</f>
      </c>
      <c r="B60" s="4" t="s">
        <f>=HYPERLINK("https://leilaoonline.com.br/lote/detalhe/77964", "MOTOR ELÉTRICO WAQ DE 75HP; 100CV RPM 3560RPM VOLT 440")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=HYPERLINK("https://leilaoonline.com.br/lote/detalhe/77965", "105")</f>
      </c>
      <c r="B61" s="4" t="s">
        <f>=HYPERLINK("https://leilaoonline.com.br/lote/detalhe/77965", "MOTOR ELÉTRICO WAQ DE 75HP; 100CV RPM 3560RPM VOLT 440")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=HYPERLINK("https://leilaoonline.com.br/lote/detalhe/77966", "106")</f>
      </c>
      <c r="B62" s="4" t="s">
        <f>=HYPERLINK("https://leilaoonline.com.br/lote/detalhe/77966", "MOTOR ELÉTRICO WAQ DE 75HP; 100CV RPM 3560RPM VOLT 440")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=HYPERLINK("https://leilaoonline.com.br/lote/detalhe/77967", "107")</f>
      </c>
      <c r="B63" s="4" t="s">
        <f>=HYPERLINK("https://leilaoonline.com.br/lote/detalhe/77967", "MOTOR ELÉTRICO WAQ DE 100HP; 150CV RPM 1785RPM VOLT 220 380 440")</f>
      </c>
      <c r="C63" s="4" t="inlineStr">
        <is>
          <t>Não vendido</t>
        </is>
      </c>
      <c r="D63" s="4" t="inlineStr">
        <is>
          <t>34</t>
        </is>
      </c>
      <c r="E63" s="5" t="inlineStr">
        <is>
          <t>9.700,00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=HYPERLINK("https://leilaoonline.com.br/lote/detalhe/77968", "108")</f>
      </c>
      <c r="B64" s="4" t="s">
        <f>=HYPERLINK("https://leilaoonline.com.br/lote/detalhe/77968", "MOTOR ELÉTRICO WAQ DE 37HP; 50CV RPM 3550RPM VOLT 220 380 440")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=HYPERLINK("https://leilaoonline.com.br/lote/detalhe/77969", "109")</f>
      </c>
      <c r="B65" s="4" t="s">
        <f>=HYPERLINK("https://leilaoonline.com.br/lote/detalhe/77969", "MOTOR ELÉTRICO DE 25HP; RPM 3540RPM VOLT 220 380 440")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=HYPERLINK("https://leilaoonline.com.br/lote/detalhe/77970", "110")</f>
      </c>
      <c r="B66" s="4" t="s">
        <f>=HYPERLINK("https://leilaoonline.com.br/lote/detalhe/77970", "MOTOR ELÉTRICO DE 25HP0 RPM 3540RPM VOLT 220 380 440; COM BOMBA DARKA A3E15")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=HYPERLINK("https://leilaoonline.com.br/lote/detalhe/77971", "111")</f>
      </c>
      <c r="B67" s="4" t="s">
        <f>=HYPERLINK("https://leilaoonline.com.br/lote/detalhe/77971", "MOTOR ELÉTRICO HV33G15 30HP 40CV RPM; 3550RPM VOLT 220 380 440 COM BOMBA DARKA")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=HYPERLINK("https://leilaoonline.com.br/lote/detalhe/77972", "112")</f>
      </c>
      <c r="B68" s="4" t="s">
        <f>=HYPERLINK("https://leilaoonline.com.br/lote/detalhe/77972", "MOTOR ELÉTRICO HV33G15 30HP 40CV RPM; 3550RPM VOLT 220 380 440 COM BOMBA DARKA")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=HYPERLINK("https://leilaoonline.com.br/lote/detalhe/77973", "113")</f>
      </c>
      <c r="B69" s="4" t="s">
        <f>=HYPERLINK("https://leilaoonline.com.br/lote/detalhe/77973", "REATOR AÇO INOX 5000 LITROS MISTURADOR ENCAMISADO - CL2022")</f>
      </c>
      <c r="C69" s="4" t="inlineStr">
        <is>
          <t>Vendido</t>
        </is>
      </c>
      <c r="D69" s="4" t="inlineStr">
        <is>
          <t>42</t>
        </is>
      </c>
      <c r="E69" s="5" t="inlineStr">
        <is>
          <t>33.500,00</t>
        </is>
      </c>
      <c r="F69" s="4" t="inlineStr">
        <is>
          <t>1150.00</t>
        </is>
      </c>
    </row>
    <row collapsed="false" customFormat="false" customHeight="false" hidden="false" ht="12.1" outlineLevel="0" r="70">
      <c r="A70" s="5" t="s">
        <f>=HYPERLINK("https://leilaoonline.com.br/lote/detalhe/77974", "114")</f>
      </c>
      <c r="B70" s="4" t="s">
        <f>=HYPERLINK("https://leilaoonline.com.br/lote/detalhe/77974", " MOTOR ELÉTRICO TRIFÁSICO 100 CV 4 POLOS 1700 RPM WEG")</f>
      </c>
      <c r="C70" s="4" t="inlineStr">
        <is>
          <t>Vendido</t>
        </is>
      </c>
      <c r="D70" s="4" t="inlineStr">
        <is>
          <t>33</t>
        </is>
      </c>
      <c r="E70" s="5" t="inlineStr">
        <is>
          <t>6.050,00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2026-04-18T22:46:21.00Z</dcterms:created>
  <dc:creator>Tellks Tecnologia</dc:creator>
  <cp:revision>0</cp:revision>
</cp:coreProperties>
</file>