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20 • VOLVO Munck • F350 • Frontier 13 • Fusion 15 • Onibus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=HYPERLINK("https://leilaoonline.com.br/lote/detalhe/76370", "001")</f>
      </c>
      <c r="B11" s="4" t="s">
        <f>=HYPERLINK("https://leilaoonline.com.br/lote/detalhe/76370", "NISSAN; FRONTIER XE 4X2; 2012/2013; PRETA; DIESEL")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18.400,00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=HYPERLINK("https://leilaoonline.com.br/lote/detalhe/76369", "002")</f>
      </c>
      <c r="B12" s="4" t="s">
        <f>=HYPERLINK("https://leilaoonline.com.br/lote/detalhe/76369", "VW/ÔNIBUS; INDUSCAR APACHE, 2006/2006, BRANCO, DIESEL, FROTA 128 - FUNCIONANDO")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25.500,00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=HYPERLINK("https://leilaoonline.com.br/lote/detalhe/76367", "003")</f>
      </c>
      <c r="B13" s="4" t="s">
        <f>=HYPERLINK("https://leilaoonline.com.br/lote/detalhe/76367", "VW/ÔNIBUS; INDUSCAR APACHE, 2006/2006, BRANCO, DIESEL, FROTA 313 - FUNCIONANDO")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25.500,00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=HYPERLINK("https://leilaoonline.com.br/lote/detalhe/76368", "004")</f>
      </c>
      <c r="B14" s="4" t="s">
        <f>=HYPERLINK("https://leilaoonline.com.br/lote/detalhe/76368", "veja o vídeo!!! ÔNIBUS, VW INDUSCAR APACHE, 2008/2008, BRANCO; DIESEL - FROTA 103 - FUNCIONANDO")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30.850,00</t>
        </is>
      </c>
      <c r="F14" s="4" t="inlineStr">
        <is>
          <t>550.00</t>
        </is>
      </c>
    </row>
    <row collapsed="false" customFormat="false" customHeight="false" hidden="false" ht="12.1" outlineLevel="0" r="15">
      <c r="A15" s="5" t="s">
        <f>=HYPERLINK("https://leilaoonline.com.br/lote/detalhe/76375", "005")</f>
      </c>
      <c r="B15" s="4" t="s">
        <f>=HYPERLINK("https://leilaoonline.com.br/lote/detalhe/76375", "CAMINHÃO FORD F350 G; 2011; BRANCO; COM CESTO AÉREO")</f>
      </c>
      <c r="C15" s="4" t="inlineStr">
        <is>
          <t>Não vendido</t>
        </is>
      </c>
      <c r="D15" s="4" t="inlineStr">
        <is>
          <t>62</t>
        </is>
      </c>
      <c r="E15" s="5" t="inlineStr">
        <is>
          <t>76.750,00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=HYPERLINK("https://leilaoonline.com.br/lote/detalhe/76374", "006")</f>
      </c>
      <c r="B16" s="4" t="s">
        <f>=HYPERLINK("https://leilaoonline.com.br/lote/detalhe/76374", "VOLVO; NL10 340 4X2; 1993/1993; BRANCA; DIESEL - MUNCK 8TON. - FUNCIONANDO")</f>
      </c>
      <c r="C16" s="4" t="inlineStr">
        <is>
          <t>Vendido</t>
        </is>
      </c>
      <c r="D16" s="4" t="inlineStr">
        <is>
          <t>47</t>
        </is>
      </c>
      <c r="E16" s="5" t="inlineStr">
        <is>
          <t>119.750,00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=HYPERLINK("https://leilaoonline.com.br/lote/detalhe/76376", "007")</f>
      </c>
      <c r="B17" s="4" t="s">
        <f>=HYPERLINK("https://leilaoonline.com.br/lote/detalhe/76376", "GM/CHEVROLET 11000 COM MUCK; MARCA GUINDAUTEC; 1985/1986; BRANCA; DIESEL; CAP: 2,5 TON. - FUNCIONANDO")</f>
      </c>
      <c r="C17" s="4" t="inlineStr">
        <is>
          <t>Vendido</t>
        </is>
      </c>
      <c r="D17" s="4" t="inlineStr">
        <is>
          <t>22</t>
        </is>
      </c>
      <c r="E17" s="5" t="inlineStr">
        <is>
          <t>44.250,00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=HYPERLINK("https://leilaoonline.com.br/lote/detalhe/76377", "008")</f>
      </c>
      <c r="B18" s="4" t="s">
        <f>=HYPERLINK("https://leilaoonline.com.br/lote/detalhe/76377", "I/FORD FUSION; 2014/2015; PRETA; GASOLINA; FROTA 070 - FUNCIONANDO")</f>
      </c>
      <c r="C18" s="4" t="inlineStr">
        <is>
          <t>Não vendido</t>
        </is>
      </c>
      <c r="D18" s="4" t="inlineStr">
        <is>
          <t>30</t>
        </is>
      </c>
      <c r="E18" s="5" t="inlineStr">
        <is>
          <t>40.000,00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=HYPERLINK("https://leilaoonline.com.br/lote/detalhe/76373", "010")</f>
      </c>
      <c r="B19" s="4" t="s">
        <f>=HYPERLINK("https://leilaoonline.com.br/lote/detalhe/76373", "NISSAN; FRONTIER XE 4X2; 2012/2013; PRETA; DIESEL")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23.100,00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=HYPERLINK("https://leilaoonline.com.br/lote/detalhe/76371", "011")</f>
      </c>
      <c r="B20" s="4" t="s">
        <f>=HYPERLINK("https://leilaoonline.com.br/lote/detalhe/76371", "NISSAN; FRONTIER XE 4X2; 2012/2013; PRETA; DIESEL")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20.350,00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=HYPERLINK("https://leilaoonline.com.br/lote/detalhe/76379", "015")</f>
      </c>
      <c r="B21" s="4" t="s">
        <f>=HYPERLINK("https://leilaoonline.com.br/lote/detalhe/76379", "FORD/ECOSPORT XLT; 2008/2008; PRATA; GASOLINA - FUNCIONANDO")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19.000,00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=HYPERLINK("https://leilaoonline.com.br/lote/detalhe/76380", "016")</f>
      </c>
      <c r="B22" s="4" t="s">
        <f>=HYPERLINK("https://leilaoonline.com.br/lote/detalhe/76380", "I/FORD TRANSIT 350L TA; 2011/2011; BRANCA; DIESEL")</f>
      </c>
      <c r="C22" s="4" t="inlineStr">
        <is>
          <t>Não vendido</t>
        </is>
      </c>
      <c r="D22" s="4" t="inlineStr">
        <is>
          <t>86</t>
        </is>
      </c>
      <c r="E22" s="5" t="inlineStr">
        <is>
          <t>31.250,00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=HYPERLINK("https://leilaoonline.com.br/lote/detalhe/76384", "017")</f>
      </c>
      <c r="B23" s="4" t="s">
        <f>=HYPERLINK("https://leilaoonline.com.br/lote/detalhe/76384", "FIAT/STRADA VOLCANO 13CD; 2020/2021; FUNCIONANDO - APROX. 14 KM - IPVA PAGO")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76.000,00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=HYPERLINK("https://leilaoonline.com.br/lote/detalhe/76881", "018")</f>
      </c>
      <c r="B24" s="4" t="s">
        <f>=HYPERLINK("https://leilaoonline.com.br/lote/detalhe/76881", "HYUNDAI/TUCSON GLSB; 2012/2013 - FUNCIONANDO")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23.500,00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=HYPERLINK("https://leilaoonline.com.br/lote/detalhe/76385", "019")</f>
      </c>
      <c r="B25" s="4" t="s">
        <f>=HYPERLINK("https://leilaoonline.com.br/lote/detalhe/76385", "VW/KOMBI FURGAO; 2005/2005; BRANCA; GASOLINA; FOOD TRUCK - FUNCIONANDO")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15.900,00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=HYPERLINK("https://leilaoonline.com.br/lote/detalhe/76383", "020")</f>
      </c>
      <c r="B26" s="4" t="s">
        <f>=HYPERLINK("https://leilaoonline.com.br/lote/detalhe/76383", "RENAULT; DUSTER 20D 4X2; 2014/2015; PRATA; ALCO./GASOL.- FROTA 520")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13.300,00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=HYPERLINK("https://leilaoonline.com.br/lote/detalhe/76407", "021")</f>
      </c>
      <c r="B27" s="4" t="s">
        <f>=HYPERLINK("https://leilaoonline.com.br/lote/detalhe/76407", "veja o vídeo!! TRATOR VALMET 360; ANO 1960 (APROX.)")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=HYPERLINK("https://leilaoonline.com.br/lote/detalhe/76381", "025")</f>
      </c>
      <c r="B28" s="4" t="s">
        <f>=HYPERLINK("https://leilaoonline.com.br/lote/detalhe/76381", " VW GOL 1.0 GIV 2011/2011 PRATA ALCO./GASOL. FROTA 169")</f>
      </c>
      <c r="C28" s="4" t="inlineStr">
        <is>
          <t>Não vendido</t>
        </is>
      </c>
      <c r="D28" s="4" t="inlineStr">
        <is>
          <t>41</t>
        </is>
      </c>
      <c r="E28" s="5" t="inlineStr">
        <is>
          <t>7.650,00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=HYPERLINK("https://leilaoonline.com.br/lote/detalhe/76477", "100")</f>
      </c>
      <c r="B29" s="4" t="s">
        <f>=HYPERLINK("https://leilaoonline.com.br/lote/detalhe/76477", "CAMINHÃO FORD CARGO 1717 E BASCULANTE; 2007/2007; BRANCA; DIESEL - FROTA A55 - FUNCIONANDO")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67.250,00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=HYPERLINK("https://leilaoonline.com.br/lote/detalhe/76478", "101")</f>
      </c>
      <c r="B30" s="4" t="s">
        <f>=HYPERLINK("https://leilaoonline.com.br/lote/detalhe/76478", "CAMINHÃO FORD CARGO 1717 E BASCULANTE; 2007/2007; BRANCA; DIESEL - FROTA A75 - FUNCIONANDO")</f>
      </c>
      <c r="C30" s="4" t="inlineStr">
        <is>
          <t>Não vendido</t>
        </is>
      </c>
      <c r="D30" s="4" t="inlineStr">
        <is>
          <t>51</t>
        </is>
      </c>
      <c r="E30" s="5" t="inlineStr">
        <is>
          <t>71.250,00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=HYPERLINK("https://leilaoonline.com.br/lote/detalhe/76479", "102")</f>
      </c>
      <c r="B31" s="4" t="s">
        <f>=HYPERLINK("https://leilaoonline.com.br/lote/detalhe/76479", "BAÚ PARA CAMINHÃO TOCO")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3.500,00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=HYPERLINK("https://leilaoonline.com.br/lote/detalhe/76480", "103")</f>
      </c>
      <c r="B32" s="4" t="s">
        <f>=HYPERLINK("https://leilaoonline.com.br/lote/detalhe/76480", "VW/VOYAGE GL; 1987/1988; VERDE; ALCOOL - FUNCIONANDO")</f>
      </c>
      <c r="C32" s="4" t="inlineStr">
        <is>
          <t>Não vendido</t>
        </is>
      </c>
      <c r="D32" s="4" t="inlineStr">
        <is>
          <t>58</t>
        </is>
      </c>
      <c r="E32" s="5" t="inlineStr">
        <is>
          <t>10.600,00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=HYPERLINK("https://leilaoonline.com.br/lote/detalhe/76482", "105")</f>
      </c>
      <c r="B33" s="4" t="s">
        <f>=HYPERLINK("https://leilaoonline.com.br/lote/detalhe/76482", "CAMINHÃO VW 26.260E BI TRUCK; 2011/2012 - IPVA 2021 PAGO - FUNCIONANDO")</f>
      </c>
      <c r="C33" s="4" t="inlineStr">
        <is>
          <t>Vendido</t>
        </is>
      </c>
      <c r="D33" s="4" t="inlineStr">
        <is>
          <t>129</t>
        </is>
      </c>
      <c r="E33" s="5" t="inlineStr">
        <is>
          <t>138.000,00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=HYPERLINK("https://leilaoonline.com.br/lote/detalhe/76382", "106")</f>
      </c>
      <c r="B34" s="4" t="s">
        <f>=HYPERLINK("https://leilaoonline.com.br/lote/detalhe/76382", "I/VW; PASSAT VAR 2.0T FSI; 2008/2009; PRETA; GASOLINA - FUNCIONANDO")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14.750,00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=HYPERLINK("https://leilaoonline.com.br/lote/detalhe/76797", "202")</f>
      </c>
      <c r="B35" s="4" t="s">
        <f>=HYPERLINK("https://leilaoonline.com.br/lote/detalhe/76797", "veja o vídeo!! GM/BLAZER COLINA 4X4; 2005/2005; PRETA; DIESEL - FUNCIONANDO")</f>
      </c>
      <c r="C35" s="4" t="inlineStr">
        <is>
          <t>Não vendido</t>
        </is>
      </c>
      <c r="D35" s="4" t="inlineStr">
        <is>
          <t>49</t>
        </is>
      </c>
      <c r="E35" s="5" t="inlineStr">
        <is>
          <t>31.000,00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=HYPERLINK("https://leilaoonline.com.br/lote/detalhe/76798", "217")</f>
      </c>
      <c r="B36" s="4" t="s">
        <f>=HYPERLINK("https://leilaoonline.com.br/lote/detalhe/76798", "veja o vídeo!! GM/BLAZER COLINA 4X4; 2008/2009; CINZA; DIESEL - FUNCIONANDO")</f>
      </c>
      <c r="C36" s="4" t="inlineStr">
        <is>
          <t>Não vendido</t>
        </is>
      </c>
      <c r="D36" s="4" t="inlineStr">
        <is>
          <t>80</t>
        </is>
      </c>
      <c r="E36" s="5" t="inlineStr">
        <is>
          <t>31.250,00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2026-04-18T19:02:50.00Z</dcterms:created>
  <dc:creator>Tellks Tecnologia</dc:creator>
  <cp:revision>0</cp:revision>
</cp:coreProperties>
</file>