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Tornos • Bomba • Motores Elétrico • Guilhotina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=HYPERLINK("https://leilaoonline.com.br/lote/detalhe/60226", "001")</f>
      </c>
      <c r="B11" s="4" t="s">
        <f>=HYPERLINK("https://leilaoonline.com.br/lote/detalhe/60226", " 30 CILINDROS DE O2 PARA MERGULHO E EQUIPAMENTO")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3.600,00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=HYPERLINK("https://leilaoonline.com.br/lote/detalhe/60244", "002")</f>
      </c>
      <c r="B12" s="4" t="s">
        <f>=HYPERLINK("https://leilaoonline.com.br/lote/detalhe/60244", " 2 CILINDROS DE MERGULHO EM AÇO INÓX")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=HYPERLINK("https://leilaoonline.com.br/lote/detalhe/60240", "004")</f>
      </c>
      <c r="B13" s="4" t="s">
        <f>=HYPERLINK("https://leilaoonline.com.br/lote/detalhe/60240", " 3 CILINDROS DE MERGULHO EM AÇO INÓX")</f>
      </c>
      <c r="C13" s="4" t="inlineStr">
        <is>
          <t>Vendido</t>
        </is>
      </c>
      <c r="D13" s="4" t="inlineStr">
        <is>
          <t>10</t>
        </is>
      </c>
      <c r="E13" s="5" t="inlineStr">
        <is>
          <t>2.475,00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=HYPERLINK("https://leilaoonline.com.br/lote/detalhe/60231", "005")</f>
      </c>
      <c r="B14" s="4" t="s">
        <f>=HYPERLINK("https://leilaoonline.com.br/lote/detalhe/60231", " 32U - ÓLEO NOVO VENCIDO LUBRAX UNITRACTOR (20L)")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=HYPERLINK("https://leilaoonline.com.br/lote/detalhe/60239", "007")</f>
      </c>
      <c r="B15" s="4" t="s">
        <f>=HYPERLINK("https://leilaoonline.com.br/lote/detalhe/60239", " CHAPA DE AÇO CARBONO (APROXIMADAMENTE 2000KG) PREÇO POR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=HYPERLINK("https://leilaoonline.com.br/lote/detalhe/61127", "008")</f>
      </c>
      <c r="B16" s="4" t="s">
        <f>=HYPERLINK("https://leilaoonline.com.br/lote/detalhe/61127", "70 TONELADAS DE VIGA - venda por kilo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1,80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=HYPERLINK("https://leilaoonline.com.br/lote/detalhe/60237", "009")</f>
      </c>
      <c r="B17" s="4" t="s">
        <f>=HYPERLINK("https://leilaoonline.com.br/lote/detalhe/60237", " 200 L DE ÓLEO OMALA S2 G 100 NOVO (VENCIDO)")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=HYPERLINK("https://leilaoonline.com.br/lote/detalhe/60234", "010")</f>
      </c>
      <c r="B18" s="4" t="s">
        <f>=HYPERLINK("https://leilaoonline.com.br/lote/detalhe/60234", " 200 L DE ÓLEO OMALA S2 G 220 NOVO (VENCIDO)")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=HYPERLINK("https://leilaoonline.com.br/lote/detalhe/60232", "012")</f>
      </c>
      <c r="B19" s="4" t="s">
        <f>=HYPERLINK("https://leilaoonline.com.br/lote/detalhe/60232", " 200 L DE ÓLEO OMALA S2 G 220 NOVO (VENCIDO)")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=HYPERLINK("https://leilaoonline.com.br/lote/detalhe/60243", "013")</f>
      </c>
      <c r="B20" s="4" t="s">
        <f>=HYPERLINK("https://leilaoonline.com.br/lote/detalhe/60243", " TORNO MECÂNICO 1500 X 390 MM - CÓD. 646")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11.250,00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=HYPERLINK("https://leilaoonline.com.br/lote/detalhe/60236", "014")</f>
      </c>
      <c r="B21" s="4" t="s">
        <f>=HYPERLINK("https://leilaoonline.com.br/lote/detalhe/60236", " TORNO MECÂNICO 2000 X 460 MM - CÓD. 595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=HYPERLINK("https://leilaoonline.com.br/lote/detalhe/60241", "015")</f>
      </c>
      <c r="B22" s="4" t="s">
        <f>=HYPERLINK("https://leilaoonline.com.br/lote/detalhe/60241", " TORNO MECÂNICO 2350 X 500 MM - CÓD. 597 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2.400,00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=HYPERLINK("https://leilaoonline.com.br/lote/detalhe/60242", "017")</f>
      </c>
      <c r="B23" s="4" t="s">
        <f>=HYPERLINK("https://leilaoonline.com.br/lote/detalhe/60242", " TORNO MECÂNICO 1400 X 350 MM - CÓD. 676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=HYPERLINK("https://leilaoonline.com.br/lote/detalhe/60233", "019")</f>
      </c>
      <c r="B24" s="4" t="s">
        <f>=HYPERLINK("https://leilaoonline.com.br/lote/detalhe/60233", " TORNO MECÂNICO 1300 X 350 MM - CÓD. 677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=HYPERLINK("https://leilaoonline.com.br/lote/detalhe/60229", "020")</f>
      </c>
      <c r="B25" s="4" t="s">
        <f>=HYPERLINK("https://leilaoonline.com.br/lote/detalhe/60229", " TORNO MECÂNICO 1400 X 390 MM - CÓD. 678 ")</f>
      </c>
      <c r="C25" s="4" t="inlineStr">
        <is>
          <t>Vendido</t>
        </is>
      </c>
      <c r="D25" s="4" t="inlineStr">
        <is>
          <t>6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=HYPERLINK("https://leilaoonline.com.br/lote/detalhe/60230", "021")</f>
      </c>
      <c r="B26" s="4" t="s">
        <f>=HYPERLINK("https://leilaoonline.com.br/lote/detalhe/60230", " TORNO MECÂNICO MAF 1900 X 420 MM - CÓD. 594 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=HYPERLINK("https://leilaoonline.com.br/lote/detalhe/60227", "022")</f>
      </c>
      <c r="B27" s="4" t="s">
        <f>=HYPERLINK("https://leilaoonline.com.br/lote/detalhe/60227", " ESTUFA")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=HYPERLINK("https://leilaoonline.com.br/lote/detalhe/60228", "023")</f>
      </c>
      <c r="B28" s="4" t="s">
        <f>=HYPERLINK("https://leilaoonline.com.br/lote/detalhe/60228", " REATOR AÇO INOX 750 LITROS MISTURADOR ENCAMISADO - CÓD. 576")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=HYPERLINK("https://leilaoonline.com.br/lote/detalhe/60235", "024")</f>
      </c>
      <c r="B29" s="4" t="s">
        <f>=HYPERLINK("https://leilaoonline.com.br/lote/detalhe/60235", " BOMBA HELICOIDAL DOSADORA NIETSCH - CÓD. 611")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=HYPERLINK("https://leilaoonline.com.br/lote/detalhe/60245", "025")</f>
      </c>
      <c r="B30" s="4" t="s">
        <f>=HYPERLINK("https://leilaoonline.com.br/lote/detalhe/60245", " TROCADOR DE CALOR DE INOX COMPRIMENTO 1950MM DIÂMETRO 330MM - CÓD. 118")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=HYPERLINK("https://leilaoonline.com.br/lote/detalhe/60238", "027")</f>
      </c>
      <c r="B31" s="4" t="s">
        <f>=HYPERLINK("https://leilaoonline.com.br/lote/detalhe/60238", " 200 L DE ÓLEO OMALA S2 G 100 NOVO (VENCIDO)")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=HYPERLINK("https://leilaoonline.com.br/lote/detalhe/60247", "028")</f>
      </c>
      <c r="B32" s="4" t="s">
        <f>=HYPERLINK("https://leilaoonline.com.br/lote/detalhe/60247", " MISTURADOR COM MOTOR 40CV - CÓD. 189")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=HYPERLINK("https://leilaoonline.com.br/lote/detalhe/60246", "029")</f>
      </c>
      <c r="B33" s="4" t="s">
        <f>=HYPERLINK("https://leilaoonline.com.br/lote/detalhe/60246", " TORRE DE RESFRIAMENTO ALPINA - CÓD. 195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=HYPERLINK("https://leilaoonline.com.br/lote/detalhe/60248", "030")</f>
      </c>
      <c r="B34" s="4" t="s">
        <f>=HYPERLINK("https://leilaoonline.com.br/lote/detalhe/60248", " MASSEIRA INDUSTRIAL MISTURADOR - CÓD. 696")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=HYPERLINK("https://leilaoonline.com.br/lote/detalhe/60249", "031")</f>
      </c>
      <c r="B35" s="4" t="s">
        <f>=HYPERLINK("https://leilaoonline.com.br/lote/detalhe/60249", " FURADEIRA RADIAL KONE KR50/16 - CÓD. 694")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12.950,00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=HYPERLINK("https://leilaoonline.com.br/lote/detalhe/60406", "033")</f>
      </c>
      <c r="B36" s="4" t="s">
        <f>=HYPERLINK("https://leilaoonline.com.br/lote/detalhe/60406", "SERRA FITA DUPLA SCHIFFER MOD H2FRTE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=HYPERLINK("https://leilaoonline.com.br/lote/detalhe/60250", "035")</f>
      </c>
      <c r="B37" s="4" t="s">
        <f>=HYPERLINK("https://leilaoonline.com.br/lote/detalhe/60250", " CHILLER MECALOR 75000 KCAL - CÓD. 101")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9.300,00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=HYPERLINK("https://leilaoonline.com.br/lote/detalhe/60252", "036")</f>
      </c>
      <c r="B38" s="4" t="s">
        <f>=HYPERLINK("https://leilaoonline.com.br/lote/detalhe/60252", " ESTUFA SECAGEM DE PLÁSTICO VENTILAÇÃO FORÇADA - CÓD. 700")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=HYPERLINK("https://leilaoonline.com.br/lote/detalhe/60251", "037")</f>
      </c>
      <c r="B39" s="4" t="s">
        <f>=HYPERLINK("https://leilaoonline.com.br/lote/detalhe/60251", " LAMINADOR BONFANTI CERAMICA TIJOLO VERMELHO BAIANO - CÓD.347")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=HYPERLINK("https://leilaoonline.com.br/lote/detalhe/60253", "038")</f>
      </c>
      <c r="B40" s="4" t="s">
        <f>=HYPERLINK("https://leilaoonline.com.br/lote/detalhe/60253", " SERRA ESQUADREJADEIRA - CÓD. 366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=HYPERLINK("https://leilaoonline.com.br/lote/detalhe/60258", "039")</f>
      </c>
      <c r="B41" s="4" t="s">
        <f>=HYPERLINK("https://leilaoonline.com.br/lote/detalhe/60258", " MOTOR SCANIA 110 COM CÂMBIO - CÓD. 378")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=HYPERLINK("https://leilaoonline.com.br/lote/detalhe/60256", "040")</f>
      </c>
      <c r="B42" s="4" t="s">
        <f>=HYPERLINK("https://leilaoonline.com.br/lote/detalhe/60256", " COMPRESSOR SABROE CMO 16 - CÓD. 381")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=HYPERLINK("https://leilaoonline.com.br/lote/detalhe/60255", "041")</f>
      </c>
      <c r="B43" s="4" t="s">
        <f>=HYPERLINK("https://leilaoonline.com.br/lote/detalhe/60255", " GELADEIRA REFRISAT 30000 KCAL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=HYPERLINK("https://leilaoonline.com.br/lote/detalhe/60257", "042")</f>
      </c>
      <c r="B44" s="4" t="s">
        <f>=HYPERLINK("https://leilaoonline.com.br/lote/detalhe/60257", " MÁQUINA PARA DESCASCAR FIOS E CABOS - CÓD.  414")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=HYPERLINK("https://leilaoonline.com.br/lote/detalhe/60259", "045")</f>
      </c>
      <c r="B45" s="4" t="s">
        <f>=HYPERLINK("https://leilaoonline.com.br/lote/detalhe/60259", " EMPILHADEIRA ZELOSO - CÓD.431")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=HYPERLINK("https://leilaoonline.com.br/lote/detalhe/60254", "046")</f>
      </c>
      <c r="B46" s="4" t="s">
        <f>=HYPERLINK("https://leilaoonline.com.br/lote/detalhe/60254", " MOTOR ELÉTRICO TRIFÁSICO 100 CV 4 POLOS 1700 RPM WEG")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=HYPERLINK("https://leilaoonline.com.br/lote/detalhe/60260", "047")</f>
      </c>
      <c r="B47" s="4" t="s">
        <f>=HYPERLINK("https://leilaoonline.com.br/lote/detalhe/60260", " TERMOREGULADOR VULCANIC ANO 1994 - CÓD. 440")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=HYPERLINK("https://leilaoonline.com.br/lote/detalhe/60261", "048")</f>
      </c>
      <c r="B48" s="4" t="s">
        <f>=HYPERLINK("https://leilaoonline.com.br/lote/detalhe/60261", "PRENSA ENFARDADEIRA VERTICAL 20 TONELADAS - CÓD. 681")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3.850,00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=HYPERLINK("https://leilaoonline.com.br/lote/detalhe/60266", "049")</f>
      </c>
      <c r="B49" s="4" t="s">
        <f>=HYPERLINK("https://leilaoonline.com.br/lote/detalhe/60266", " MOINHO DE PLÁSTICO PRIMOTÉCNICA 200MM 5 CV - CÓD. 721")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=HYPERLINK("https://leilaoonline.com.br/lote/detalhe/60262", "052")</f>
      </c>
      <c r="B50" s="4" t="s">
        <f>=HYPERLINK("https://leilaoonline.com.br/lote/detalhe/60262", " BRITADOR SEIKAN ENGENHARIA - CÓD. 454")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=HYPERLINK("https://leilaoonline.com.br/lote/detalhe/60265", "054")</f>
      </c>
      <c r="B51" s="4" t="s">
        <f>=HYPERLINK("https://leilaoonline.com.br/lote/detalhe/60265", " COMPRESSOR PARAFUSO ATLAS COPCO GA 37 - CÓD. 484")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6.000,00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=HYPERLINK("https://leilaoonline.com.br/lote/detalhe/61159", "055")</f>
      </c>
      <c r="B52" s="4" t="s">
        <f>=HYPERLINK("https://leilaoonline.com.br/lote/detalhe/61159", "GUINDASTE 4,3TM E3 - CR + CESTO AEREO; SERIE Y02C004304; POUCAS HORAS DE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=HYPERLINK("https://leilaoonline.com.br/lote/detalhe/60263", "055")</f>
      </c>
      <c r="B53" s="4" t="s">
        <f>=HYPERLINK("https://leilaoonline.com.br/lote/detalhe/60263", " GUILHOTINA MECATRO 3000X20MM (3/4") - CÓD. 497")</f>
      </c>
      <c r="C53" s="4" t="inlineStr">
        <is>
          <t>Vendido</t>
        </is>
      </c>
      <c r="D53" s="4" t="inlineStr">
        <is>
          <t>35</t>
        </is>
      </c>
      <c r="E53" s="5" t="inlineStr">
        <is>
          <t>39.750,00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=HYPERLINK("https://leilaoonline.com.br/lote/detalhe/60267", "056")</f>
      </c>
      <c r="B54" s="4" t="s">
        <f>=HYPERLINK("https://leilaoonline.com.br/lote/detalhe/60267", " EXTRUSORA BORGMAR 90MM - CÓD. 523")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=HYPERLINK("https://leilaoonline.com.br/lote/detalhe/60264", "057")</f>
      </c>
      <c r="B55" s="4" t="s">
        <f>=HYPERLINK("https://leilaoonline.com.br/lote/detalhe/60264", " COMPRESSOR SCHULZ CSV 20 - CÓD. 724")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2.550,00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=HYPERLINK("https://leilaoonline.com.br/lote/detalhe/60268", "059")</f>
      </c>
      <c r="B56" s="4" t="s">
        <f>=HYPERLINK("https://leilaoonline.com.br/lote/detalhe/60268", " TORRE DE RESFIAMENTO DRYCOOLER MECALOR 200 MODULAR - CÓD. 532")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=HYPERLINK("https://leilaoonline.com.br/lote/detalhe/60269", "060")</f>
      </c>
      <c r="B57" s="4" t="s">
        <f>=HYPERLINK("https://leilaoonline.com.br/lote/detalhe/60269", " MOINHO MARTELO TIGRE - CÓD. 535")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=HYPERLINK("https://leilaoonline.com.br/lote/detalhe/60271", "061")</f>
      </c>
      <c r="B58" s="4" t="s">
        <f>=HYPERLINK("https://leilaoonline.com.br/lote/detalhe/60271", " ESTUFA SECAGEM DE PLÁSTICO - CÓD. 701")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=HYPERLINK("https://leilaoonline.com.br/lote/detalhe/60272", "063")</f>
      </c>
      <c r="B59" s="4" t="s">
        <f>=HYPERLINK("https://leilaoonline.com.br/lote/detalhe/60272", " PRENSA DE BORRACHA 500 X 500 MM PISTÃO 250MM - CÓD. 558")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=HYPERLINK("https://leilaoonline.com.br/lote/detalhe/60270", "064")</f>
      </c>
      <c r="B60" s="4" t="s">
        <f>=HYPERLINK("https://leilaoonline.com.br/lote/detalhe/60270", " MÁQUINA EMENDAR TECIDO SINTETICO E COURINO DOHLE - CÓD. 686")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=HYPERLINK("https://leilaoonline.com.br/lote/detalhe/60273", "065")</f>
      </c>
      <c r="B61" s="4" t="s">
        <f>=HYPERLINK("https://leilaoonline.com.br/lote/detalhe/60273", " CILINDRO MISTURADOR BORRACHA BONITO 700 X 300 MM - CÓD. 555")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=HYPERLINK("https://leilaoonline.com.br/lote/detalhe/60274", "066")</f>
      </c>
      <c r="B62" s="4" t="s">
        <f>=HYPERLINK("https://leilaoonline.com.br/lote/detalhe/60274", " EXTRUSORA BORRACHA BUZULUK - CÓD. 557")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=HYPERLINK("https://leilaoonline.com.br/lote/detalhe/60275", "067")</f>
      </c>
      <c r="B63" s="4" t="s">
        <f>=HYPERLINK("https://leilaoonline.com.br/lote/detalhe/60275", " MOINHO DE PLÁSTICO 500MM MOTOR 20 CV - CÓD. 625")</f>
      </c>
      <c r="C63" s="4" t="inlineStr">
        <is>
          <t>Vendido</t>
        </is>
      </c>
      <c r="D63" s="4" t="inlineStr">
        <is>
          <t>24</t>
        </is>
      </c>
      <c r="E63" s="5" t="inlineStr">
        <is>
          <t>11.700,00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=HYPERLINK("https://leilaoonline.com.br/lote/detalhe/60276", "068")</f>
      </c>
      <c r="B64" s="4" t="s">
        <f>=HYPERLINK("https://leilaoonline.com.br/lote/detalhe/60276", " PENEIRA VIBRATÓRIA SCHULTHEIZ - CÓD. 634")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=HYPERLINK("https://leilaoonline.com.br/lote/detalhe/60277", "069")</f>
      </c>
      <c r="B65" s="4" t="s">
        <f>=HYPERLINK("https://leilaoonline.com.br/lote/detalhe/60277", " AFIADORA UNIVERSAL - AFIAÇÃO DE BROCAS - CÓD. 685")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1.250,00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=HYPERLINK("https://leilaoonline.com.br/lote/detalhe/60280", "070")</f>
      </c>
      <c r="B66" s="4" t="s">
        <f>=HYPERLINK("https://leilaoonline.com.br/lote/detalhe/60280", " RETÍFICA COM MESA MAGNÉTICA - CÓD. 684")</f>
      </c>
      <c r="C66" s="4" t="inlineStr">
        <is>
          <t>Vendido</t>
        </is>
      </c>
      <c r="D66" s="4" t="inlineStr">
        <is>
          <t>31</t>
        </is>
      </c>
      <c r="E66" s="5" t="inlineStr">
        <is>
          <t>4.850,00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=HYPERLINK("https://leilaoonline.com.br/lote/detalhe/60281", "071")</f>
      </c>
      <c r="B67" s="4" t="s">
        <f>=HYPERLINK("https://leilaoonline.com.br/lote/detalhe/60281", " VIRADOR TAMBOREADOR EM AÇO INÓX 100 LITROS - CÓD. 574")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=HYPERLINK("https://leilaoonline.com.br/lote/detalhe/60278", "073")</f>
      </c>
      <c r="B68" s="4" t="s">
        <f>=HYPERLINK("https://leilaoonline.com.br/lote/detalhe/60278", " REATOR DE AÇO CARBONO 250 LITROS - CÓD. 579")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=HYPERLINK("https://leilaoonline.com.br/lote/detalhe/60279", "074")</f>
      </c>
      <c r="B69" s="4" t="s">
        <f>=HYPERLINK("https://leilaoonline.com.br/lote/detalhe/60279", " TRANSFORMADOR 75 KVA À ÓLEO 220V/440V - CÓD. 691")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=HYPERLINK("https://leilaoonline.com.br/lote/detalhe/60282", "076")</f>
      </c>
      <c r="B70" s="4" t="s">
        <f>=HYPERLINK("https://leilaoonline.com.br/lote/detalhe/60282", " PULMÃO TANQUE RESERVATÓRIO DE AR 1650 LITROS - CÓD. 702")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1.150,00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=HYPERLINK("https://leilaoonline.com.br/lote/detalhe/60283", "077")</f>
      </c>
      <c r="B71" s="4" t="s">
        <f>=HYPERLINK("https://leilaoonline.com.br/lote/detalhe/60283", " AGLUTINADOR DE PLÁSTICO 50HP - CÓD. 709")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=HYPERLINK("https://leilaoonline.com.br/lote/detalhe/60286", "078")</f>
      </c>
      <c r="B72" s="4" t="s">
        <f>=HYPERLINK("https://leilaoonline.com.br/lote/detalhe/60286", " TRANSFORMADOR CEMEC 1250KVA 13,8KV - 440V NOVO SEM USO - CÓD. 644")</f>
      </c>
      <c r="C72" s="4" t="inlineStr">
        <is>
          <t>Não vendido</t>
        </is>
      </c>
      <c r="D72" s="4" t="inlineStr">
        <is>
          <t>16</t>
        </is>
      </c>
      <c r="E72" s="5" t="inlineStr">
        <is>
          <t>16.300,00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=HYPERLINK("https://leilaoonline.com.br/lote/detalhe/60288", "079")</f>
      </c>
      <c r="B73" s="4" t="s">
        <f>=HYPERLINK("https://leilaoonline.com.br/lote/detalhe/60288", " LAVADORA DE PISOS ELÉTRICA OPERADOR A BORDO COMAC TRIPLA 75 - CÓD. 614")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=HYPERLINK("https://leilaoonline.com.br/lote/detalhe/60285", "080")</f>
      </c>
      <c r="B74" s="4" t="s">
        <f>=HYPERLINK("https://leilaoonline.com.br/lote/detalhe/60285", " PRENSA HIDRÁULICA 60 TONELADAS - CÓD. 622")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=HYPERLINK("https://leilaoonline.com.br/lote/detalhe/60284", "081")</f>
      </c>
      <c r="B75" s="4" t="s">
        <f>=HYPERLINK("https://leilaoonline.com.br/lote/detalhe/60284", " GUILHOTINA OMAC BRESCHIA 105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=HYPERLINK("https://leilaoonline.com.br/lote/detalhe/60287", "082")</f>
      </c>
      <c r="B76" s="4" t="s">
        <f>=HYPERLINK("https://leilaoonline.com.br/lote/detalhe/60287", " COMPRESSOR WAYNE 60 PES - CÓD. 52")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4.250,00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=HYPERLINK("https://leilaoonline.com.br/lote/detalhe/60289", "083")</f>
      </c>
      <c r="B77" s="4" t="s">
        <f>=HYPERLINK("https://leilaoonline.com.br/lote/detalhe/60289", " CALANDRA ELÉTRICA PIRAMIDAL CHAPAS 1000MM - CÓD. 711")</f>
      </c>
      <c r="C77" s="4" t="inlineStr">
        <is>
          <t>Não vendido</t>
        </is>
      </c>
      <c r="D77" s="4" t="inlineStr">
        <is>
          <t>18</t>
        </is>
      </c>
      <c r="E77" s="5" t="inlineStr">
        <is>
          <t>3.750,00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=HYPERLINK("https://leilaoonline.com.br/lote/detalhe/60290", "084")</f>
      </c>
      <c r="B78" s="4" t="s">
        <f>=HYPERLINK("https://leilaoonline.com.br/lote/detalhe/60290", " FECHADOR AUTOMÁTICO DE MARMITEX PACK-FAST 1000PACK-FAST 1000 - FECHADOR AUTOMÁTICO DE MARMITEX.MP4PACK-FAST 1000 - FECHADOR AUTOMÁTICO DE MARMITEX")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=HYPERLINK("https://leilaoonline.com.br/lote/detalhe/60291", "085")</f>
      </c>
      <c r="B79" s="4" t="s">
        <f>=HYPERLINK("https://leilaoonline.com.br/lote/detalhe/60291", " TRANSPALETEIRA MANUAL - CÓD. 712")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=HYPERLINK("https://leilaoonline.com.br/lote/detalhe/60292", "086")</f>
      </c>
      <c r="B80" s="4" t="s">
        <f>=HYPERLINK("https://leilaoonline.com.br/lote/detalhe/60292", " PONTE ROLANTE 8 TONELADAS 4 METROS DE VÃO COM TALHA CLIMBER - CÓD. 716")</f>
      </c>
      <c r="C80" s="4" t="inlineStr">
        <is>
          <t>Não vendido</t>
        </is>
      </c>
      <c r="D80" s="4" t="inlineStr">
        <is>
          <t>31</t>
        </is>
      </c>
      <c r="E80" s="5" t="inlineStr">
        <is>
          <t>17.300,00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=HYPERLINK("https://leilaoonline.com.br/lote/detalhe/60295", "088")</f>
      </c>
      <c r="B81" s="4" t="s">
        <f>=HYPERLINK("https://leilaoonline.com.br/lote/detalhe/60295", " GUILHOTINA GRÁFICA FUNTIMOD - CÓD. 99")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=HYPERLINK("https://leilaoonline.com.br/lote/detalhe/60296", "089")</f>
      </c>
      <c r="B82" s="4" t="s">
        <f>=HYPERLINK("https://leilaoonline.com.br/lote/detalhe/60296", " FURADEIRA ENGRENADA BREMENSIS - CÓD. 674")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1.300,00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=HYPERLINK("https://leilaoonline.com.br/lote/detalhe/60294", "090")</f>
      </c>
      <c r="B83" s="4" t="s">
        <f>=HYPERLINK("https://leilaoonline.com.br/lote/detalhe/60294", " ASPIRADOR INDÚSTRIAL - CÓD. 262")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1.450,00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=HYPERLINK("https://leilaoonline.com.br/lote/detalhe/60293", "091")</f>
      </c>
      <c r="B84" s="4" t="s">
        <f>=HYPERLINK("https://leilaoonline.com.br/lote/detalhe/60293", " UNIDADE HIDRÁULICA 15HP - CÓD. 690")</f>
      </c>
      <c r="C84" s="4" t="inlineStr">
        <is>
          <t>Não vendido</t>
        </is>
      </c>
      <c r="D84" s="4" t="inlineStr">
        <is>
          <t>13</t>
        </is>
      </c>
      <c r="E84" s="5" t="inlineStr">
        <is>
          <t>3.300,00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=HYPERLINK("https://leilaoonline.com.br/lote/detalhe/60297", "092")</f>
      </c>
      <c r="B85" s="4" t="s">
        <f>=HYPERLINK("https://leilaoonline.com.br/lote/detalhe/60297", " MÁQUINA DE DESCASCAR CABO - CÓD. 311")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=HYPERLINK("https://leilaoonline.com.br/lote/detalhe/60298", "093")</f>
      </c>
      <c r="B86" s="4" t="s">
        <f>=HYPERLINK("https://leilaoonline.com.br/lote/detalhe/60298", " MOTOR A DIESEL TRAMONTINI - CÓD.333")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2026-04-19T04:26:22.00Z</dcterms:created>
  <dc:creator>Tellks Tecnologia</dc:creator>
  <cp:revision>0</cp:revision>
</cp:coreProperties>
</file>